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440" windowHeight="15075"/>
  </bookViews>
  <sheets>
    <sheet name="СРБ на год (КВСР)_2" sheetId="2" r:id="rId1"/>
  </sheets>
  <calcPr calcId="124519"/>
</workbook>
</file>

<file path=xl/calcChain.xml><?xml version="1.0" encoding="utf-8"?>
<calcChain xmlns="http://schemas.openxmlformats.org/spreadsheetml/2006/main">
  <c r="R67" i="2"/>
  <c r="R76"/>
  <c r="R84"/>
  <c r="R8"/>
  <c r="R47"/>
  <c r="R92"/>
  <c r="R94"/>
  <c r="R178"/>
  <c r="R179"/>
  <c r="R180"/>
  <c r="R181"/>
  <c r="R190"/>
  <c r="R191"/>
  <c r="R158"/>
  <c r="R150"/>
  <c r="R145"/>
  <c r="R122"/>
  <c r="R103"/>
  <c r="R123"/>
  <c r="R104"/>
  <c r="R105"/>
  <c r="R110"/>
  <c r="R111"/>
  <c r="R114"/>
  <c r="R119"/>
  <c r="R54"/>
  <c r="R55"/>
  <c r="R144"/>
  <c r="R217"/>
  <c r="R7"/>
</calcChain>
</file>

<file path=xl/sharedStrings.xml><?xml version="1.0" encoding="utf-8"?>
<sst xmlns="http://schemas.openxmlformats.org/spreadsheetml/2006/main" count="640" uniqueCount="169">
  <si>
    <t>ВСЕГО</t>
  </si>
  <si>
    <t>244</t>
  </si>
  <si>
    <t>7000000590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</si>
  <si>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</si>
  <si>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</si>
  <si>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</si>
  <si>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</si>
  <si>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</si>
  <si>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</si>
  <si>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</si>
  <si>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</si>
  <si>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</si>
  <si>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</si>
  <si>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</si>
  <si>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</si>
  <si>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</si>
  <si>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</si>
  <si>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</si>
  <si>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</si>
  <si>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Расходы на обеспечение деятельности (оказание услуг) муниципальных учреждений</t>
  </si>
  <si>
    <t>7000000000</t>
  </si>
  <si>
    <t xml:space="preserve">Непрограммные расходы 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</si>
  <si>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</si>
  <si>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</si>
  <si>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</si>
  <si>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</si>
  <si>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</si>
  <si>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</si>
  <si>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</si>
  <si>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</si>
  <si>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</si>
  <si>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</si>
  <si>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</si>
  <si>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</si>
  <si>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</si>
  <si>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</si>
  <si>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</si>
  <si>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</si>
  <si>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</si>
  <si>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</si>
  <si>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</si>
  <si>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852</t>
  </si>
  <si>
    <t>Уплата прочих налогов, сборов и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</si>
  <si>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</si>
  <si>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</si>
  <si>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</si>
  <si>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</si>
  <si>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</si>
  <si>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</si>
  <si>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</si>
  <si>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</si>
  <si>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</si>
  <si>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</si>
  <si>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</si>
  <si>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</si>
  <si>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</si>
  <si>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</si>
  <si>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</si>
  <si>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</si>
  <si>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</si>
  <si>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Муниципальная  программа "Развитие транспортной системы  на территории Ханты-Мансийского района на 2014-2018 годы"</t>
  </si>
  <si>
    <t>Благоустройство</t>
  </si>
  <si>
    <t>630</t>
  </si>
  <si>
    <t>7000020600</t>
  </si>
  <si>
    <t>Субсидии некоммерческим организациям (за исключением государственных (муниципальных) учреждений)</t>
  </si>
  <si>
    <t>600</t>
  </si>
  <si>
    <t>Предоставление субсидий федеральным бюджетным, автономным    учреждениям и иным некоммерческим организациям</t>
  </si>
  <si>
    <t>Субсидии юридическим лицам (кроме некоммерческих организаций) , индивидуальным предпринимателям , физическим лицам- производителям товаров, работ, услуг</t>
  </si>
  <si>
    <t>3400000000</t>
  </si>
  <si>
    <t>Муниципальная программа  «Электроснабжение, энергосбережение и повышение энергетической эффективности муниципального образования Ханты-Мансийский район на 2014 – 2018 годы»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</si>
  <si>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</si>
  <si>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</si>
  <si>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</si>
  <si>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7000020070</t>
  </si>
  <si>
    <t>242</t>
  </si>
  <si>
    <t>Закупка  товаров, работ, услуг в сфере информационно-коммуникационных технологий</t>
  </si>
  <si>
    <t>Услуги в области информационных технологий</t>
  </si>
  <si>
    <t>Связь и информатика</t>
  </si>
  <si>
    <t>7000020815</t>
  </si>
  <si>
    <t>Ликвидация последствий паводка на восстановление внутрипоселковой дороги в с.Елизарово</t>
  </si>
  <si>
    <t xml:space="preserve">Дорожное хозяйство (дорожные фонды) </t>
  </si>
  <si>
    <t>129</t>
  </si>
  <si>
    <t>0710185060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</si>
  <si>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</si>
  <si>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</si>
  <si>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</si>
  <si>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</si>
  <si>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</si>
  <si>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Иные межбюджетные трансферты на реализацию мероприятий по содействию трудоустройству граждан  (за счет средств бюджета автономного округа)</t>
  </si>
  <si>
    <t>0710120802</t>
  </si>
  <si>
    <t>Реализация мероприятий по организации оплачиваемых общественных работ с целью содействия улучшению ситуации на рынке труда</t>
  </si>
  <si>
    <t>0710100000</t>
  </si>
  <si>
    <t>Основное мероприятие "Содействие улучшению ситуации на рынке труда"</t>
  </si>
  <si>
    <t>0710000000</t>
  </si>
  <si>
    <t>Подпрограмма "Организация оплачиваемых общественных работ"</t>
  </si>
  <si>
    <t>0700000000</t>
  </si>
  <si>
    <t>Муниципальная программа «Содействие занятости населения Ханты-Мансийского района на 2014 – 2018 годы»</t>
  </si>
  <si>
    <t>Общеэкономические вопросы</t>
  </si>
  <si>
    <t>Национальная экономика</t>
  </si>
  <si>
    <t>1310182300</t>
  </si>
  <si>
    <t>Субсидии для создания условий для деятельности народных дружин</t>
  </si>
  <si>
    <t>1310100000</t>
  </si>
  <si>
    <t>Основное  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             в сельских поселениях»:</t>
  </si>
  <si>
    <t>1310000000</t>
  </si>
  <si>
    <t>Подпрограмма "Профилактика правонарушений"</t>
  </si>
  <si>
    <t>1300000000</t>
  </si>
  <si>
    <t>Муниципальная программа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</si>
  <si>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 xml:space="preserve">Профилактика правонарушений </t>
  </si>
  <si>
    <t>1420120804</t>
  </si>
  <si>
    <t>Реализация мероприятий («Защита сельских населенных пунктов, расположенных в лесных массивах, от лесных пожаров»)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</si>
  <si>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</si>
  <si>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</si>
  <si>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</si>
  <si>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 xml:space="preserve">Подпрограмма "Обеспечение пожарной безопасности в Ханты-Мансийском районе" </t>
  </si>
  <si>
    <t>1400000000</t>
  </si>
  <si>
    <t>Муниципальная программа «Защита населения и территорий от чрезвычайных ситуаций, обеспечение пожарной безопасности в Ханты-Мансийском районе на 2014 – 2018 годы»</t>
  </si>
  <si>
    <t>Защита населения и территории от чрезвычайных ситуаций природного и техногенного характера, гражданская оборона</t>
  </si>
  <si>
    <t>1350259300</t>
  </si>
  <si>
    <t>Субвенция на осуществление полномочий по  государственной регистрации актов гражданского состояния (ФБ)</t>
  </si>
  <si>
    <t>1350200000</t>
  </si>
  <si>
    <t>Основное мероприятие "Осуществление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(ФБ)""</t>
  </si>
  <si>
    <t>1350000000</t>
  </si>
  <si>
    <t>Подпрограмма  «Обеспечение выполнения отдельных государственных полномочий и функций»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</si>
  <si>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</si>
  <si>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</si>
  <si>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</si>
  <si>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</si>
  <si>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</si>
  <si>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</si>
  <si>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853</t>
  </si>
  <si>
    <t>7000002400</t>
  </si>
  <si>
    <t>Уплата иных платежей</t>
  </si>
  <si>
    <t>122</t>
  </si>
  <si>
    <t>Иные выплаты персоналу, за исключением фонда оплаты труда</t>
  </si>
  <si>
    <t>Прочие мероприятия органов местного самоуправления</t>
  </si>
  <si>
    <t xml:space="preserve">Другие общегосударственные вопросы </t>
  </si>
  <si>
    <t>870</t>
  </si>
  <si>
    <t>7000020610</t>
  </si>
  <si>
    <t>Резервные средства</t>
  </si>
  <si>
    <t>Резервные фонды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</si>
  <si>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</si>
  <si>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</si>
  <si>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7000002050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</si>
  <si>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</si>
  <si>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</si>
  <si>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денежное содержание ДМС)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</si>
  <si>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</si>
  <si>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7000002110</t>
  </si>
  <si>
    <t>Председатель представительного органа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</si>
  <si>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</si>
  <si>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</si>
  <si>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</si>
  <si>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</si>
  <si>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</si>
  <si>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</si>
  <si>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</si>
  <si>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</si>
  <si>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</si>
  <si>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</si>
  <si>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</si>
  <si>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</si>
  <si>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</si>
  <si>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</si>
  <si>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КФСР1</t>
  </si>
  <si>
    <t>Наименование показателя</t>
  </si>
  <si>
    <t>Ведомственная структура расходов бюджета района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</si>
  <si>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>13101S2300</t>
  </si>
  <si>
    <t>№10 от 13.04.2016</t>
  </si>
  <si>
    <t>Приложение №3 к  решению Совета депутатов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</si>
</sst>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1" xfId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protection hidden="1"/>
    </xf>
    <xf numFmtId="0" fontId="4" fillId="0" borderId="5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6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protection hidden="1"/>
    </xf>
    <xf numFmtId="165" fontId="4" fillId="0" borderId="9" xfId="1" applyNumberFormat="1" applyFont="1" applyFill="1" applyBorder="1" applyAlignment="1" applyProtection="1">
      <protection hidden="1"/>
    </xf>
    <xf numFmtId="166" fontId="4" fillId="0" borderId="9" xfId="1" applyNumberFormat="1" applyFont="1" applyFill="1" applyBorder="1" applyAlignment="1" applyProtection="1">
      <protection hidden="1"/>
    </xf>
    <xf numFmtId="167" fontId="4" fillId="0" borderId="9" xfId="1" applyNumberFormat="1" applyFont="1" applyFill="1" applyBorder="1" applyAlignment="1" applyProtection="1">
      <protection hidden="1"/>
    </xf>
    <xf numFmtId="165" fontId="4" fillId="2" borderId="9" xfId="1" applyNumberFormat="1" applyFont="1" applyFill="1" applyBorder="1" applyAlignment="1" applyProtection="1">
      <alignment wrapText="1"/>
      <protection hidden="1"/>
    </xf>
    <xf numFmtId="0" fontId="4" fillId="0" borderId="10" xfId="1" applyNumberFormat="1" applyFont="1" applyFill="1" applyBorder="1" applyAlignment="1" applyProtection="1">
      <protection hidden="1"/>
    </xf>
    <xf numFmtId="165" fontId="4" fillId="0" borderId="11" xfId="1" applyNumberFormat="1" applyFont="1" applyFill="1" applyBorder="1" applyAlignment="1" applyProtection="1">
      <protection hidden="1"/>
    </xf>
    <xf numFmtId="166" fontId="4" fillId="0" borderId="11" xfId="1" applyNumberFormat="1" applyFont="1" applyFill="1" applyBorder="1" applyAlignment="1" applyProtection="1">
      <protection hidden="1"/>
    </xf>
    <xf numFmtId="167" fontId="4" fillId="0" borderId="11" xfId="1" applyNumberFormat="1" applyFont="1" applyFill="1" applyBorder="1" applyAlignment="1" applyProtection="1">
      <protection hidden="1"/>
    </xf>
    <xf numFmtId="165" fontId="4" fillId="2" borderId="11" xfId="1" applyNumberFormat="1" applyFont="1" applyFill="1" applyBorder="1" applyAlignment="1" applyProtection="1">
      <alignment wrapText="1"/>
      <protection hidden="1"/>
    </xf>
    <xf numFmtId="0" fontId="4" fillId="0" borderId="12" xfId="1" applyNumberFormat="1" applyFont="1" applyFill="1" applyBorder="1" applyAlignment="1" applyProtection="1">
      <protection hidden="1"/>
    </xf>
    <xf numFmtId="165" fontId="4" fillId="0" borderId="13" xfId="1" applyNumberFormat="1" applyFont="1" applyFill="1" applyBorder="1" applyAlignment="1" applyProtection="1">
      <protection hidden="1"/>
    </xf>
    <xf numFmtId="166" fontId="4" fillId="0" borderId="13" xfId="1" applyNumberFormat="1" applyFont="1" applyFill="1" applyBorder="1" applyAlignment="1" applyProtection="1">
      <protection hidden="1"/>
    </xf>
    <xf numFmtId="167" fontId="4" fillId="0" borderId="13" xfId="1" applyNumberFormat="1" applyFont="1" applyFill="1" applyBorder="1" applyAlignment="1" applyProtection="1">
      <protection hidden="1"/>
    </xf>
    <xf numFmtId="165" fontId="4" fillId="2" borderId="13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/>
      <protection hidden="1"/>
    </xf>
    <xf numFmtId="0" fontId="2" fillId="0" borderId="17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4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18" xfId="1" applyNumberFormat="1" applyFont="1" applyFill="1" applyBorder="1" applyAlignment="1" applyProtection="1">
      <alignment horizontal="center"/>
      <protection hidden="1"/>
    </xf>
    <xf numFmtId="0" fontId="2" fillId="0" borderId="18" xfId="1" applyNumberFormat="1" applyFont="1" applyFill="1" applyBorder="1" applyAlignment="1" applyProtection="1">
      <alignment horizontal="center" vertical="center"/>
      <protection hidden="1"/>
    </xf>
    <xf numFmtId="0" fontId="2" fillId="0" borderId="19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168" fontId="4" fillId="0" borderId="13" xfId="1" applyNumberFormat="1" applyFont="1" applyFill="1" applyBorder="1" applyAlignment="1" applyProtection="1">
      <protection hidden="1"/>
    </xf>
    <xf numFmtId="168" fontId="4" fillId="0" borderId="21" xfId="1" applyNumberFormat="1" applyFont="1" applyFill="1" applyBorder="1" applyAlignment="1" applyProtection="1">
      <protection hidden="1"/>
    </xf>
    <xf numFmtId="168" fontId="4" fillId="0" borderId="11" xfId="1" applyNumberFormat="1" applyFont="1" applyFill="1" applyBorder="1" applyAlignment="1" applyProtection="1">
      <protection hidden="1"/>
    </xf>
    <xf numFmtId="168" fontId="4" fillId="0" borderId="22" xfId="1" applyNumberFormat="1" applyFont="1" applyFill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protection hidden="1"/>
    </xf>
    <xf numFmtId="168" fontId="4" fillId="0" borderId="23" xfId="1" applyNumberFormat="1" applyFont="1" applyFill="1" applyBorder="1" applyAlignment="1" applyProtection="1">
      <protection hidden="1"/>
    </xf>
    <xf numFmtId="168" fontId="2" fillId="0" borderId="24" xfId="1" applyNumberFormat="1" applyFont="1" applyFill="1" applyBorder="1" applyAlignment="1" applyProtection="1">
      <protection hidden="1"/>
    </xf>
    <xf numFmtId="168" fontId="2" fillId="0" borderId="25" xfId="1" applyNumberFormat="1" applyFont="1" applyFill="1" applyBorder="1" applyAlignment="1" applyProtection="1">
      <protection hidden="1"/>
    </xf>
    <xf numFmtId="168" fontId="2" fillId="0" borderId="26" xfId="1" applyNumberFormat="1" applyFont="1" applyFill="1" applyBorder="1" applyAlignment="1" applyProtection="1">
      <protection hidden="1"/>
    </xf>
    <xf numFmtId="168" fontId="2" fillId="0" borderId="8" xfId="1" applyNumberFormat="1" applyFont="1" applyFill="1" applyBorder="1" applyAlignment="1" applyProtection="1">
      <protection hidden="1"/>
    </xf>
    <xf numFmtId="166" fontId="5" fillId="0" borderId="11" xfId="1" applyNumberFormat="1" applyFont="1" applyFill="1" applyBorder="1" applyAlignment="1" applyProtection="1">
      <protection hidden="1"/>
    </xf>
    <xf numFmtId="165" fontId="4" fillId="0" borderId="11" xfId="1" applyNumberFormat="1" applyFont="1" applyFill="1" applyBorder="1" applyAlignment="1" applyProtection="1">
      <alignment wrapText="1"/>
      <protection hidden="1"/>
    </xf>
    <xf numFmtId="165" fontId="4" fillId="3" borderId="11" xfId="1" applyNumberFormat="1" applyFont="1" applyFill="1" applyBorder="1" applyAlignment="1" applyProtection="1">
      <alignment wrapText="1"/>
      <protection hidden="1"/>
    </xf>
    <xf numFmtId="167" fontId="4" fillId="3" borderId="11" xfId="1" applyNumberFormat="1" applyFont="1" applyFill="1" applyBorder="1" applyAlignment="1" applyProtection="1">
      <protection hidden="1"/>
    </xf>
    <xf numFmtId="166" fontId="4" fillId="3" borderId="11" xfId="1" applyNumberFormat="1" applyFont="1" applyFill="1" applyBorder="1" applyAlignment="1" applyProtection="1">
      <protection hidden="1"/>
    </xf>
    <xf numFmtId="165" fontId="4" fillId="3" borderId="11" xfId="1" applyNumberFormat="1" applyFont="1" applyFill="1" applyBorder="1" applyAlignment="1" applyProtection="1">
      <protection hidden="1"/>
    </xf>
    <xf numFmtId="168" fontId="4" fillId="3" borderId="11" xfId="1" applyNumberFormat="1" applyFont="1" applyFill="1" applyBorder="1" applyAlignment="1" applyProtection="1">
      <protection hidden="1"/>
    </xf>
    <xf numFmtId="168" fontId="4" fillId="3" borderId="22" xfId="1" applyNumberFormat="1" applyFont="1" applyFill="1" applyBorder="1" applyAlignment="1" applyProtection="1">
      <protection hidden="1"/>
    </xf>
    <xf numFmtId="165" fontId="4" fillId="0" borderId="28" xfId="1" applyNumberFormat="1" applyFont="1" applyFill="1" applyBorder="1" applyAlignment="1" applyProtection="1">
      <alignment wrapText="1"/>
      <protection hidden="1"/>
    </xf>
    <xf numFmtId="165" fontId="4" fillId="0" borderId="29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Alignment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165" fontId="4" fillId="0" borderId="30" xfId="1" applyNumberFormat="1" applyFont="1" applyFill="1" applyBorder="1" applyAlignment="1" applyProtection="1">
      <alignment wrapText="1"/>
      <protection hidden="1"/>
    </xf>
    <xf numFmtId="165" fontId="4" fillId="0" borderId="31" xfId="1" applyNumberFormat="1" applyFont="1" applyFill="1" applyBorder="1" applyAlignment="1" applyProtection="1">
      <alignment wrapText="1"/>
      <protection hidden="1"/>
    </xf>
    <xf numFmtId="165" fontId="4" fillId="3" borderId="28" xfId="1" applyNumberFormat="1" applyFont="1" applyFill="1" applyBorder="1" applyAlignment="1" applyProtection="1">
      <alignment wrapText="1"/>
      <protection hidden="1"/>
    </xf>
    <xf numFmtId="165" fontId="4" fillId="3" borderId="29" xfId="1" applyNumberFormat="1" applyFont="1" applyFill="1" applyBorder="1" applyAlignment="1" applyProtection="1">
      <alignment wrapText="1"/>
      <protection hidden="1"/>
    </xf>
    <xf numFmtId="165" fontId="4" fillId="0" borderId="27" xfId="1" applyNumberFormat="1" applyFont="1" applyFill="1" applyBorder="1" applyAlignment="1" applyProtection="1">
      <alignment wrapText="1"/>
      <protection hidden="1"/>
    </xf>
    <xf numFmtId="165" fontId="4" fillId="0" borderId="3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9"/>
  <sheetViews>
    <sheetView showGridLines="0" tabSelected="1" workbookViewId="0">
      <selection activeCell="Q15" sqref="Q15"/>
    </sheetView>
  </sheetViews>
  <sheetFormatPr defaultRowHeight="12.75"/>
  <cols>
    <col min="1" max="1" width="1.42578125" style="1" customWidth="1"/>
    <col min="2" max="10" width="0" style="1" hidden="1" customWidth="1"/>
    <col min="11" max="11" width="31.42578125" style="1" customWidth="1"/>
    <col min="12" max="12" width="0" style="1" hidden="1" customWidth="1"/>
    <col min="13" max="15" width="5.7109375" style="1" customWidth="1"/>
    <col min="16" max="16" width="9.5703125" style="1" customWidth="1"/>
    <col min="17" max="17" width="5.7109375" style="1" customWidth="1"/>
    <col min="18" max="18" width="16.42578125" style="1" customWidth="1"/>
    <col min="19" max="19" width="24.5703125" style="1" customWidth="1"/>
    <col min="20" max="20" width="0" style="1" hidden="1" customWidth="1"/>
    <col min="21" max="21" width="1.28515625" style="1" customWidth="1"/>
    <col min="22" max="16384" width="9.140625" style="1"/>
  </cols>
  <sheetData>
    <row r="1" spans="1:2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0"/>
      <c r="Q1" s="70" t="s">
        <v>168</v>
      </c>
      <c r="R1" s="70"/>
      <c r="S1" s="70"/>
      <c r="T1" s="3"/>
      <c r="U1" s="2"/>
    </row>
    <row r="2" spans="1:21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9"/>
      <c r="P2" s="40"/>
      <c r="Q2" s="70"/>
      <c r="R2" s="71"/>
      <c r="S2" s="70"/>
      <c r="T2" s="3"/>
      <c r="U2" s="2"/>
    </row>
    <row r="3" spans="1:21" ht="12.75" customHeight="1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9"/>
      <c r="P3" s="40"/>
      <c r="Q3" s="3"/>
      <c r="R3" s="3" t="s">
        <v>167</v>
      </c>
      <c r="S3" s="3"/>
      <c r="T3" s="3"/>
      <c r="U3" s="2"/>
    </row>
    <row r="4" spans="1:21" ht="50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72" t="s">
        <v>165</v>
      </c>
      <c r="L4" s="72"/>
      <c r="M4" s="72"/>
      <c r="N4" s="72"/>
      <c r="O4" s="72"/>
      <c r="P4" s="72"/>
      <c r="Q4" s="72"/>
      <c r="R4" s="72"/>
      <c r="S4" s="72"/>
      <c r="T4" s="3"/>
      <c r="U4" s="2"/>
    </row>
    <row r="5" spans="1:21" ht="12.75" customHeight="1" thickBot="1">
      <c r="A5" s="16"/>
      <c r="B5" s="3"/>
      <c r="C5" s="46"/>
      <c r="D5" s="46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3"/>
      <c r="T5" s="3"/>
      <c r="U5" s="2"/>
    </row>
    <row r="6" spans="1:21" ht="32.450000000000003" customHeight="1" thickBot="1">
      <c r="A6" s="12"/>
      <c r="B6" s="45" t="s">
        <v>164</v>
      </c>
      <c r="C6" s="44" t="s">
        <v>163</v>
      </c>
      <c r="D6" s="43"/>
      <c r="E6" s="43"/>
      <c r="F6" s="43"/>
      <c r="G6" s="43"/>
      <c r="H6" s="43"/>
      <c r="I6" s="43"/>
      <c r="J6" s="42"/>
      <c r="K6" s="41" t="s">
        <v>162</v>
      </c>
      <c r="L6" s="40"/>
      <c r="M6" s="38" t="s">
        <v>161</v>
      </c>
      <c r="N6" s="39" t="s">
        <v>160</v>
      </c>
      <c r="O6" s="38" t="s">
        <v>159</v>
      </c>
      <c r="P6" s="38" t="s">
        <v>158</v>
      </c>
      <c r="Q6" s="38" t="s">
        <v>157</v>
      </c>
      <c r="R6" s="37" t="s">
        <v>156</v>
      </c>
      <c r="S6" s="36" t="s">
        <v>155</v>
      </c>
      <c r="T6" s="35"/>
      <c r="U6" s="3"/>
    </row>
    <row r="7" spans="1:21" ht="15" customHeight="1">
      <c r="A7" s="18"/>
      <c r="B7" s="73" t="s">
        <v>154</v>
      </c>
      <c r="C7" s="73"/>
      <c r="D7" s="73"/>
      <c r="E7" s="73"/>
      <c r="F7" s="73"/>
      <c r="G7" s="73"/>
      <c r="H7" s="73"/>
      <c r="I7" s="73"/>
      <c r="J7" s="73"/>
      <c r="K7" s="73"/>
      <c r="L7" s="74"/>
      <c r="M7" s="34">
        <v>650</v>
      </c>
      <c r="N7" s="33">
        <v>0</v>
      </c>
      <c r="O7" s="33">
        <v>0</v>
      </c>
      <c r="P7" s="32" t="s">
        <v>22</v>
      </c>
      <c r="Q7" s="31" t="s">
        <v>18</v>
      </c>
      <c r="R7" s="50">
        <f>R8+R59+R67+R103+R144+R171+R178+R197+R204</f>
        <v>31935.300000000003</v>
      </c>
      <c r="S7" s="51">
        <v>189</v>
      </c>
      <c r="T7" s="30"/>
      <c r="U7" s="19"/>
    </row>
    <row r="8" spans="1:21" ht="15" customHeight="1">
      <c r="A8" s="18"/>
      <c r="B8" s="75" t="s">
        <v>153</v>
      </c>
      <c r="C8" s="75"/>
      <c r="D8" s="75"/>
      <c r="E8" s="75"/>
      <c r="F8" s="75"/>
      <c r="G8" s="75"/>
      <c r="H8" s="75"/>
      <c r="I8" s="75"/>
      <c r="J8" s="75"/>
      <c r="K8" s="75"/>
      <c r="L8" s="76"/>
      <c r="M8" s="62">
        <v>650</v>
      </c>
      <c r="N8" s="63">
        <v>1</v>
      </c>
      <c r="O8" s="63">
        <v>0</v>
      </c>
      <c r="P8" s="64" t="s">
        <v>22</v>
      </c>
      <c r="Q8" s="65" t="s">
        <v>18</v>
      </c>
      <c r="R8" s="66">
        <f>R9+R16+R23+R35+R40+R45</f>
        <v>13268.2</v>
      </c>
      <c r="S8" s="67">
        <v>0</v>
      </c>
      <c r="T8" s="25"/>
      <c r="U8" s="19"/>
    </row>
    <row r="9" spans="1:21" ht="42.75" customHeight="1">
      <c r="A9" s="18"/>
      <c r="B9" s="68" t="s">
        <v>152</v>
      </c>
      <c r="C9" s="68"/>
      <c r="D9" s="68"/>
      <c r="E9" s="68"/>
      <c r="F9" s="68"/>
      <c r="G9" s="68"/>
      <c r="H9" s="68"/>
      <c r="I9" s="68"/>
      <c r="J9" s="68"/>
      <c r="K9" s="68"/>
      <c r="L9" s="69"/>
      <c r="M9" s="29">
        <v>650</v>
      </c>
      <c r="N9" s="28">
        <v>1</v>
      </c>
      <c r="O9" s="28">
        <v>2</v>
      </c>
      <c r="P9" s="27" t="s">
        <v>22</v>
      </c>
      <c r="Q9" s="26" t="s">
        <v>18</v>
      </c>
      <c r="R9" s="52">
        <v>1640</v>
      </c>
      <c r="S9" s="53">
        <v>0</v>
      </c>
      <c r="T9" s="25"/>
      <c r="U9" s="19"/>
    </row>
    <row r="10" spans="1:21" ht="15" customHeight="1">
      <c r="A10" s="18"/>
      <c r="B10" s="68" t="s">
        <v>21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  <c r="M10" s="29">
        <v>650</v>
      </c>
      <c r="N10" s="28">
        <v>1</v>
      </c>
      <c r="O10" s="28">
        <v>2</v>
      </c>
      <c r="P10" s="27" t="s">
        <v>20</v>
      </c>
      <c r="Q10" s="26" t="s">
        <v>18</v>
      </c>
      <c r="R10" s="52">
        <v>1640</v>
      </c>
      <c r="S10" s="53">
        <v>0</v>
      </c>
      <c r="T10" s="25"/>
      <c r="U10" s="19"/>
    </row>
    <row r="11" spans="1:21" ht="15" customHeight="1">
      <c r="A11" s="18"/>
      <c r="B11" s="68" t="s">
        <v>151</v>
      </c>
      <c r="C11" s="68"/>
      <c r="D11" s="68"/>
      <c r="E11" s="68"/>
      <c r="F11" s="68"/>
      <c r="G11" s="68"/>
      <c r="H11" s="68"/>
      <c r="I11" s="68"/>
      <c r="J11" s="68"/>
      <c r="K11" s="68"/>
      <c r="L11" s="69"/>
      <c r="M11" s="29">
        <v>650</v>
      </c>
      <c r="N11" s="28">
        <v>1</v>
      </c>
      <c r="O11" s="28">
        <v>2</v>
      </c>
      <c r="P11" s="27" t="s">
        <v>150</v>
      </c>
      <c r="Q11" s="26" t="s">
        <v>18</v>
      </c>
      <c r="R11" s="52">
        <v>1640</v>
      </c>
      <c r="S11" s="53">
        <v>0</v>
      </c>
      <c r="T11" s="25"/>
      <c r="U11" s="19"/>
    </row>
    <row r="12" spans="1:21" ht="63.75" customHeight="1">
      <c r="A12" s="18"/>
      <c r="B12" s="68" t="s">
        <v>17</v>
      </c>
      <c r="C12" s="68"/>
      <c r="D12" s="68"/>
      <c r="E12" s="68"/>
      <c r="F12" s="68"/>
      <c r="G12" s="68"/>
      <c r="H12" s="68"/>
      <c r="I12" s="68"/>
      <c r="J12" s="68"/>
      <c r="K12" s="68"/>
      <c r="L12" s="69"/>
      <c r="M12" s="29">
        <v>650</v>
      </c>
      <c r="N12" s="28">
        <v>1</v>
      </c>
      <c r="O12" s="28">
        <v>2</v>
      </c>
      <c r="P12" s="27" t="s">
        <v>150</v>
      </c>
      <c r="Q12" s="26" t="s">
        <v>16</v>
      </c>
      <c r="R12" s="52">
        <v>1640</v>
      </c>
      <c r="S12" s="53">
        <v>0</v>
      </c>
      <c r="T12" s="25"/>
      <c r="U12" s="19"/>
    </row>
    <row r="13" spans="1:21" ht="32.25" customHeight="1">
      <c r="A13" s="18"/>
      <c r="B13" s="68" t="s">
        <v>87</v>
      </c>
      <c r="C13" s="68"/>
      <c r="D13" s="68"/>
      <c r="E13" s="68"/>
      <c r="F13" s="68"/>
      <c r="G13" s="68"/>
      <c r="H13" s="68"/>
      <c r="I13" s="68"/>
      <c r="J13" s="68"/>
      <c r="K13" s="68"/>
      <c r="L13" s="69"/>
      <c r="M13" s="29">
        <v>650</v>
      </c>
      <c r="N13" s="28">
        <v>1</v>
      </c>
      <c r="O13" s="28">
        <v>2</v>
      </c>
      <c r="P13" s="27" t="s">
        <v>150</v>
      </c>
      <c r="Q13" s="26" t="s">
        <v>86</v>
      </c>
      <c r="R13" s="52">
        <v>1640</v>
      </c>
      <c r="S13" s="53">
        <v>0</v>
      </c>
      <c r="T13" s="25"/>
      <c r="U13" s="19"/>
    </row>
    <row r="14" spans="1:21" ht="21.75" customHeight="1">
      <c r="A14" s="18"/>
      <c r="B14" s="68" t="s">
        <v>85</v>
      </c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29">
        <v>650</v>
      </c>
      <c r="N14" s="28">
        <v>1</v>
      </c>
      <c r="O14" s="28">
        <v>2</v>
      </c>
      <c r="P14" s="27" t="s">
        <v>150</v>
      </c>
      <c r="Q14" s="26" t="s">
        <v>84</v>
      </c>
      <c r="R14" s="52">
        <v>1348</v>
      </c>
      <c r="S14" s="53">
        <v>0</v>
      </c>
      <c r="T14" s="25"/>
      <c r="U14" s="19"/>
    </row>
    <row r="15" spans="1:21" ht="53.25" customHeight="1">
      <c r="A15" s="18"/>
      <c r="B15" s="68" t="s">
        <v>83</v>
      </c>
      <c r="C15" s="68"/>
      <c r="D15" s="68"/>
      <c r="E15" s="68"/>
      <c r="F15" s="68"/>
      <c r="G15" s="68"/>
      <c r="H15" s="68"/>
      <c r="I15" s="68"/>
      <c r="J15" s="68"/>
      <c r="K15" s="68"/>
      <c r="L15" s="69"/>
      <c r="M15" s="29">
        <v>650</v>
      </c>
      <c r="N15" s="28">
        <v>1</v>
      </c>
      <c r="O15" s="28">
        <v>2</v>
      </c>
      <c r="P15" s="27" t="s">
        <v>150</v>
      </c>
      <c r="Q15" s="26" t="s">
        <v>81</v>
      </c>
      <c r="R15" s="52">
        <v>292</v>
      </c>
      <c r="S15" s="53">
        <v>0</v>
      </c>
      <c r="T15" s="25"/>
      <c r="U15" s="19"/>
    </row>
    <row r="16" spans="1:21" ht="53.25" customHeight="1">
      <c r="A16" s="18"/>
      <c r="B16" s="68" t="s">
        <v>149</v>
      </c>
      <c r="C16" s="68"/>
      <c r="D16" s="68"/>
      <c r="E16" s="68"/>
      <c r="F16" s="68"/>
      <c r="G16" s="68"/>
      <c r="H16" s="68"/>
      <c r="I16" s="68"/>
      <c r="J16" s="68"/>
      <c r="K16" s="68"/>
      <c r="L16" s="69"/>
      <c r="M16" s="29">
        <v>650</v>
      </c>
      <c r="N16" s="28">
        <v>1</v>
      </c>
      <c r="O16" s="28">
        <v>3</v>
      </c>
      <c r="P16" s="27" t="s">
        <v>22</v>
      </c>
      <c r="Q16" s="26" t="s">
        <v>18</v>
      </c>
      <c r="R16" s="52">
        <v>1640</v>
      </c>
      <c r="S16" s="53">
        <v>0</v>
      </c>
      <c r="T16" s="25"/>
      <c r="U16" s="19"/>
    </row>
    <row r="17" spans="1:21" ht="15" customHeight="1">
      <c r="A17" s="18"/>
      <c r="B17" s="68" t="s">
        <v>21</v>
      </c>
      <c r="C17" s="68"/>
      <c r="D17" s="68"/>
      <c r="E17" s="68"/>
      <c r="F17" s="68"/>
      <c r="G17" s="68"/>
      <c r="H17" s="68"/>
      <c r="I17" s="68"/>
      <c r="J17" s="68"/>
      <c r="K17" s="68"/>
      <c r="L17" s="69"/>
      <c r="M17" s="29">
        <v>650</v>
      </c>
      <c r="N17" s="28">
        <v>1</v>
      </c>
      <c r="O17" s="28">
        <v>3</v>
      </c>
      <c r="P17" s="27" t="s">
        <v>20</v>
      </c>
      <c r="Q17" s="26" t="s">
        <v>18</v>
      </c>
      <c r="R17" s="52">
        <v>1640</v>
      </c>
      <c r="S17" s="53">
        <v>0</v>
      </c>
      <c r="T17" s="25"/>
      <c r="U17" s="19"/>
    </row>
    <row r="18" spans="1:21" ht="15" customHeight="1">
      <c r="A18" s="18"/>
      <c r="B18" s="68" t="s">
        <v>148</v>
      </c>
      <c r="C18" s="68"/>
      <c r="D18" s="68"/>
      <c r="E18" s="68"/>
      <c r="F18" s="68"/>
      <c r="G18" s="68"/>
      <c r="H18" s="68"/>
      <c r="I18" s="68"/>
      <c r="J18" s="68"/>
      <c r="K18" s="68"/>
      <c r="L18" s="69"/>
      <c r="M18" s="29">
        <v>650</v>
      </c>
      <c r="N18" s="28">
        <v>1</v>
      </c>
      <c r="O18" s="28">
        <v>3</v>
      </c>
      <c r="P18" s="27" t="s">
        <v>147</v>
      </c>
      <c r="Q18" s="26" t="s">
        <v>18</v>
      </c>
      <c r="R18" s="52">
        <v>1640</v>
      </c>
      <c r="S18" s="53">
        <v>0</v>
      </c>
      <c r="T18" s="25"/>
      <c r="U18" s="19"/>
    </row>
    <row r="19" spans="1:21" ht="63.75" customHeight="1">
      <c r="A19" s="18"/>
      <c r="B19" s="68" t="s">
        <v>17</v>
      </c>
      <c r="C19" s="68"/>
      <c r="D19" s="68"/>
      <c r="E19" s="68"/>
      <c r="F19" s="68"/>
      <c r="G19" s="68"/>
      <c r="H19" s="68"/>
      <c r="I19" s="68"/>
      <c r="J19" s="68"/>
      <c r="K19" s="68"/>
      <c r="L19" s="69"/>
      <c r="M19" s="29">
        <v>650</v>
      </c>
      <c r="N19" s="28">
        <v>1</v>
      </c>
      <c r="O19" s="28">
        <v>3</v>
      </c>
      <c r="P19" s="27" t="s">
        <v>147</v>
      </c>
      <c r="Q19" s="26" t="s">
        <v>16</v>
      </c>
      <c r="R19" s="52">
        <v>1640</v>
      </c>
      <c r="S19" s="53">
        <v>0</v>
      </c>
      <c r="T19" s="25"/>
      <c r="U19" s="19"/>
    </row>
    <row r="20" spans="1:21" ht="32.25" customHeight="1">
      <c r="A20" s="18"/>
      <c r="B20" s="68" t="s">
        <v>87</v>
      </c>
      <c r="C20" s="68"/>
      <c r="D20" s="68"/>
      <c r="E20" s="68"/>
      <c r="F20" s="68"/>
      <c r="G20" s="68"/>
      <c r="H20" s="68"/>
      <c r="I20" s="68"/>
      <c r="J20" s="68"/>
      <c r="K20" s="68"/>
      <c r="L20" s="69"/>
      <c r="M20" s="29">
        <v>650</v>
      </c>
      <c r="N20" s="28">
        <v>1</v>
      </c>
      <c r="O20" s="28">
        <v>3</v>
      </c>
      <c r="P20" s="27" t="s">
        <v>147</v>
      </c>
      <c r="Q20" s="26" t="s">
        <v>86</v>
      </c>
      <c r="R20" s="52">
        <v>1640</v>
      </c>
      <c r="S20" s="53">
        <v>0</v>
      </c>
      <c r="T20" s="25"/>
      <c r="U20" s="19"/>
    </row>
    <row r="21" spans="1:21" ht="21.75" customHeight="1">
      <c r="A21" s="18"/>
      <c r="B21" s="68" t="s">
        <v>85</v>
      </c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29">
        <v>650</v>
      </c>
      <c r="N21" s="28">
        <v>1</v>
      </c>
      <c r="O21" s="28">
        <v>3</v>
      </c>
      <c r="P21" s="27" t="s">
        <v>147</v>
      </c>
      <c r="Q21" s="26" t="s">
        <v>84</v>
      </c>
      <c r="R21" s="52">
        <v>1348</v>
      </c>
      <c r="S21" s="53">
        <v>0</v>
      </c>
      <c r="T21" s="25"/>
      <c r="U21" s="19"/>
    </row>
    <row r="22" spans="1:21" ht="53.25" customHeight="1">
      <c r="A22" s="18"/>
      <c r="B22" s="68" t="s">
        <v>83</v>
      </c>
      <c r="C22" s="68"/>
      <c r="D22" s="68"/>
      <c r="E22" s="68"/>
      <c r="F22" s="68"/>
      <c r="G22" s="68"/>
      <c r="H22" s="68"/>
      <c r="I22" s="68"/>
      <c r="J22" s="68"/>
      <c r="K22" s="68"/>
      <c r="L22" s="69"/>
      <c r="M22" s="29">
        <v>650</v>
      </c>
      <c r="N22" s="28">
        <v>1</v>
      </c>
      <c r="O22" s="28">
        <v>3</v>
      </c>
      <c r="P22" s="27" t="s">
        <v>147</v>
      </c>
      <c r="Q22" s="26" t="s">
        <v>81</v>
      </c>
      <c r="R22" s="52">
        <v>292</v>
      </c>
      <c r="S22" s="53">
        <v>0</v>
      </c>
      <c r="T22" s="25"/>
      <c r="U22" s="19"/>
    </row>
    <row r="23" spans="1:21" ht="63.75" customHeight="1">
      <c r="A23" s="18"/>
      <c r="B23" s="68" t="s">
        <v>146</v>
      </c>
      <c r="C23" s="68"/>
      <c r="D23" s="68"/>
      <c r="E23" s="68"/>
      <c r="F23" s="68"/>
      <c r="G23" s="68"/>
      <c r="H23" s="68"/>
      <c r="I23" s="68"/>
      <c r="J23" s="68"/>
      <c r="K23" s="68"/>
      <c r="L23" s="69"/>
      <c r="M23" s="29">
        <v>650</v>
      </c>
      <c r="N23" s="28">
        <v>1</v>
      </c>
      <c r="O23" s="28">
        <v>4</v>
      </c>
      <c r="P23" s="27" t="s">
        <v>22</v>
      </c>
      <c r="Q23" s="26" t="s">
        <v>18</v>
      </c>
      <c r="R23" s="52">
        <v>8267</v>
      </c>
      <c r="S23" s="53">
        <v>0</v>
      </c>
      <c r="T23" s="25"/>
      <c r="U23" s="19"/>
    </row>
    <row r="24" spans="1:21" ht="15" customHeight="1">
      <c r="A24" s="18"/>
      <c r="B24" s="68" t="s">
        <v>21</v>
      </c>
      <c r="C24" s="68"/>
      <c r="D24" s="68"/>
      <c r="E24" s="68"/>
      <c r="F24" s="68"/>
      <c r="G24" s="68"/>
      <c r="H24" s="68"/>
      <c r="I24" s="68"/>
      <c r="J24" s="68"/>
      <c r="K24" s="68"/>
      <c r="L24" s="69"/>
      <c r="M24" s="29">
        <v>650</v>
      </c>
      <c r="N24" s="28">
        <v>1</v>
      </c>
      <c r="O24" s="28">
        <v>4</v>
      </c>
      <c r="P24" s="27" t="s">
        <v>20</v>
      </c>
      <c r="Q24" s="26" t="s">
        <v>18</v>
      </c>
      <c r="R24" s="52">
        <v>8267</v>
      </c>
      <c r="S24" s="53">
        <v>0</v>
      </c>
      <c r="T24" s="25"/>
      <c r="U24" s="19"/>
    </row>
    <row r="25" spans="1:21" ht="32.25" customHeight="1">
      <c r="A25" s="18"/>
      <c r="B25" s="68" t="s">
        <v>145</v>
      </c>
      <c r="C25" s="68"/>
      <c r="D25" s="68"/>
      <c r="E25" s="68"/>
      <c r="F25" s="68"/>
      <c r="G25" s="68"/>
      <c r="H25" s="68"/>
      <c r="I25" s="68"/>
      <c r="J25" s="68"/>
      <c r="K25" s="68"/>
      <c r="L25" s="69"/>
      <c r="M25" s="29">
        <v>650</v>
      </c>
      <c r="N25" s="28">
        <v>1</v>
      </c>
      <c r="O25" s="28">
        <v>4</v>
      </c>
      <c r="P25" s="27" t="s">
        <v>144</v>
      </c>
      <c r="Q25" s="26" t="s">
        <v>18</v>
      </c>
      <c r="R25" s="52">
        <v>4600</v>
      </c>
      <c r="S25" s="53">
        <v>0</v>
      </c>
      <c r="T25" s="25"/>
      <c r="U25" s="19"/>
    </row>
    <row r="26" spans="1:21" ht="63.75" customHeight="1">
      <c r="A26" s="18"/>
      <c r="B26" s="68" t="s">
        <v>17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29">
        <v>650</v>
      </c>
      <c r="N26" s="28">
        <v>1</v>
      </c>
      <c r="O26" s="28">
        <v>4</v>
      </c>
      <c r="P26" s="27" t="s">
        <v>144</v>
      </c>
      <c r="Q26" s="26" t="s">
        <v>16</v>
      </c>
      <c r="R26" s="52">
        <v>4600</v>
      </c>
      <c r="S26" s="53">
        <v>0</v>
      </c>
      <c r="T26" s="25"/>
      <c r="U26" s="19"/>
    </row>
    <row r="27" spans="1:21" ht="32.25" customHeight="1">
      <c r="A27" s="18"/>
      <c r="B27" s="68" t="s">
        <v>87</v>
      </c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29">
        <v>650</v>
      </c>
      <c r="N27" s="28">
        <v>1</v>
      </c>
      <c r="O27" s="28">
        <v>4</v>
      </c>
      <c r="P27" s="27" t="s">
        <v>144</v>
      </c>
      <c r="Q27" s="26" t="s">
        <v>86</v>
      </c>
      <c r="R27" s="52">
        <v>4600</v>
      </c>
      <c r="S27" s="53">
        <v>0</v>
      </c>
      <c r="T27" s="25"/>
      <c r="U27" s="19"/>
    </row>
    <row r="28" spans="1:21" ht="21.75" customHeight="1">
      <c r="A28" s="18"/>
      <c r="B28" s="68" t="s">
        <v>85</v>
      </c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29">
        <v>650</v>
      </c>
      <c r="N28" s="28">
        <v>1</v>
      </c>
      <c r="O28" s="28">
        <v>4</v>
      </c>
      <c r="P28" s="27" t="s">
        <v>144</v>
      </c>
      <c r="Q28" s="26" t="s">
        <v>84</v>
      </c>
      <c r="R28" s="52">
        <v>3533</v>
      </c>
      <c r="S28" s="53">
        <v>0</v>
      </c>
      <c r="T28" s="25"/>
      <c r="U28" s="19"/>
    </row>
    <row r="29" spans="1:21" ht="53.25" customHeight="1">
      <c r="A29" s="18"/>
      <c r="B29" s="68" t="s">
        <v>83</v>
      </c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29">
        <v>650</v>
      </c>
      <c r="N29" s="28">
        <v>1</v>
      </c>
      <c r="O29" s="28">
        <v>4</v>
      </c>
      <c r="P29" s="27" t="s">
        <v>144</v>
      </c>
      <c r="Q29" s="26" t="s">
        <v>81</v>
      </c>
      <c r="R29" s="52">
        <v>1067</v>
      </c>
      <c r="S29" s="53">
        <v>0</v>
      </c>
      <c r="T29" s="25"/>
      <c r="U29" s="19"/>
    </row>
    <row r="30" spans="1:21" ht="21.75" customHeight="1">
      <c r="A30" s="18"/>
      <c r="B30" s="68" t="s">
        <v>143</v>
      </c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29">
        <v>650</v>
      </c>
      <c r="N30" s="28">
        <v>1</v>
      </c>
      <c r="O30" s="28">
        <v>4</v>
      </c>
      <c r="P30" s="27" t="s">
        <v>142</v>
      </c>
      <c r="Q30" s="26" t="s">
        <v>18</v>
      </c>
      <c r="R30" s="52">
        <v>3667</v>
      </c>
      <c r="S30" s="53">
        <v>0</v>
      </c>
      <c r="T30" s="25"/>
      <c r="U30" s="19"/>
    </row>
    <row r="31" spans="1:21" ht="63.75" customHeight="1">
      <c r="A31" s="18"/>
      <c r="B31" s="68" t="s">
        <v>17</v>
      </c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29">
        <v>650</v>
      </c>
      <c r="N31" s="28">
        <v>1</v>
      </c>
      <c r="O31" s="28">
        <v>4</v>
      </c>
      <c r="P31" s="27" t="s">
        <v>142</v>
      </c>
      <c r="Q31" s="26" t="s">
        <v>16</v>
      </c>
      <c r="R31" s="52">
        <v>3667</v>
      </c>
      <c r="S31" s="53">
        <v>0</v>
      </c>
      <c r="T31" s="25"/>
      <c r="U31" s="19"/>
    </row>
    <row r="32" spans="1:21" ht="32.25" customHeight="1">
      <c r="A32" s="18"/>
      <c r="B32" s="68" t="s">
        <v>87</v>
      </c>
      <c r="C32" s="68"/>
      <c r="D32" s="68"/>
      <c r="E32" s="68"/>
      <c r="F32" s="68"/>
      <c r="G32" s="68"/>
      <c r="H32" s="68"/>
      <c r="I32" s="68"/>
      <c r="J32" s="68"/>
      <c r="K32" s="68"/>
      <c r="L32" s="69"/>
      <c r="M32" s="29">
        <v>650</v>
      </c>
      <c r="N32" s="28">
        <v>1</v>
      </c>
      <c r="O32" s="28">
        <v>4</v>
      </c>
      <c r="P32" s="27" t="s">
        <v>142</v>
      </c>
      <c r="Q32" s="26" t="s">
        <v>86</v>
      </c>
      <c r="R32" s="52">
        <v>3667</v>
      </c>
      <c r="S32" s="53">
        <v>0</v>
      </c>
      <c r="T32" s="25"/>
      <c r="U32" s="19"/>
    </row>
    <row r="33" spans="1:21" ht="21.75" customHeight="1">
      <c r="A33" s="18"/>
      <c r="B33" s="68" t="s">
        <v>85</v>
      </c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29">
        <v>650</v>
      </c>
      <c r="N33" s="28">
        <v>1</v>
      </c>
      <c r="O33" s="28">
        <v>4</v>
      </c>
      <c r="P33" s="27" t="s">
        <v>142</v>
      </c>
      <c r="Q33" s="26" t="s">
        <v>84</v>
      </c>
      <c r="R33" s="52">
        <v>2816</v>
      </c>
      <c r="S33" s="53">
        <v>0</v>
      </c>
      <c r="T33" s="25"/>
      <c r="U33" s="19"/>
    </row>
    <row r="34" spans="1:21" ht="53.25" customHeight="1">
      <c r="A34" s="18"/>
      <c r="B34" s="68" t="s">
        <v>83</v>
      </c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29">
        <v>650</v>
      </c>
      <c r="N34" s="28">
        <v>1</v>
      </c>
      <c r="O34" s="28">
        <v>4</v>
      </c>
      <c r="P34" s="27" t="s">
        <v>142</v>
      </c>
      <c r="Q34" s="26" t="s">
        <v>81</v>
      </c>
      <c r="R34" s="52">
        <v>851</v>
      </c>
      <c r="S34" s="53">
        <v>0</v>
      </c>
      <c r="T34" s="25"/>
      <c r="U34" s="19"/>
    </row>
    <row r="35" spans="1:21" ht="42.75" customHeight="1">
      <c r="A35" s="18"/>
      <c r="B35" s="68" t="s">
        <v>141</v>
      </c>
      <c r="C35" s="68"/>
      <c r="D35" s="68"/>
      <c r="E35" s="68"/>
      <c r="F35" s="68"/>
      <c r="G35" s="68"/>
      <c r="H35" s="68"/>
      <c r="I35" s="68"/>
      <c r="J35" s="68"/>
      <c r="K35" s="68"/>
      <c r="L35" s="69"/>
      <c r="M35" s="29">
        <v>650</v>
      </c>
      <c r="N35" s="28">
        <v>1</v>
      </c>
      <c r="O35" s="28">
        <v>6</v>
      </c>
      <c r="P35" s="27" t="s">
        <v>22</v>
      </c>
      <c r="Q35" s="26" t="s">
        <v>18</v>
      </c>
      <c r="R35" s="52">
        <v>16.7</v>
      </c>
      <c r="S35" s="53">
        <v>0</v>
      </c>
      <c r="T35" s="25"/>
      <c r="U35" s="19"/>
    </row>
    <row r="36" spans="1:21" ht="15" customHeight="1">
      <c r="A36" s="18"/>
      <c r="B36" s="68" t="s">
        <v>21</v>
      </c>
      <c r="C36" s="68"/>
      <c r="D36" s="68"/>
      <c r="E36" s="68"/>
      <c r="F36" s="68"/>
      <c r="G36" s="68"/>
      <c r="H36" s="68"/>
      <c r="I36" s="68"/>
      <c r="J36" s="68"/>
      <c r="K36" s="68"/>
      <c r="L36" s="69"/>
      <c r="M36" s="29">
        <v>650</v>
      </c>
      <c r="N36" s="28">
        <v>1</v>
      </c>
      <c r="O36" s="28">
        <v>6</v>
      </c>
      <c r="P36" s="27" t="s">
        <v>20</v>
      </c>
      <c r="Q36" s="26" t="s">
        <v>18</v>
      </c>
      <c r="R36" s="52">
        <v>16.7</v>
      </c>
      <c r="S36" s="53">
        <v>0</v>
      </c>
      <c r="T36" s="25"/>
      <c r="U36" s="19"/>
    </row>
    <row r="37" spans="1:21" ht="74.25" customHeight="1">
      <c r="A37" s="18"/>
      <c r="B37" s="68" t="s">
        <v>40</v>
      </c>
      <c r="C37" s="68"/>
      <c r="D37" s="68"/>
      <c r="E37" s="68"/>
      <c r="F37" s="68"/>
      <c r="G37" s="68"/>
      <c r="H37" s="68"/>
      <c r="I37" s="68"/>
      <c r="J37" s="68"/>
      <c r="K37" s="68"/>
      <c r="L37" s="69"/>
      <c r="M37" s="29">
        <v>650</v>
      </c>
      <c r="N37" s="28">
        <v>1</v>
      </c>
      <c r="O37" s="28">
        <v>6</v>
      </c>
      <c r="P37" s="27" t="s">
        <v>36</v>
      </c>
      <c r="Q37" s="26" t="s">
        <v>18</v>
      </c>
      <c r="R37" s="52">
        <v>16.7</v>
      </c>
      <c r="S37" s="53">
        <v>0</v>
      </c>
      <c r="T37" s="25"/>
      <c r="U37" s="19"/>
    </row>
    <row r="38" spans="1:21" ht="15" customHeight="1">
      <c r="A38" s="18"/>
      <c r="B38" s="68" t="s">
        <v>39</v>
      </c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29">
        <v>650</v>
      </c>
      <c r="N38" s="28">
        <v>1</v>
      </c>
      <c r="O38" s="28">
        <v>6</v>
      </c>
      <c r="P38" s="27" t="s">
        <v>36</v>
      </c>
      <c r="Q38" s="26" t="s">
        <v>38</v>
      </c>
      <c r="R38" s="52">
        <v>16.7</v>
      </c>
      <c r="S38" s="53">
        <v>0</v>
      </c>
      <c r="T38" s="25"/>
      <c r="U38" s="19"/>
    </row>
    <row r="39" spans="1:21" ht="15" customHeight="1">
      <c r="A39" s="18"/>
      <c r="B39" s="68" t="s">
        <v>37</v>
      </c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29">
        <v>650</v>
      </c>
      <c r="N39" s="28">
        <v>1</v>
      </c>
      <c r="O39" s="28">
        <v>6</v>
      </c>
      <c r="P39" s="27" t="s">
        <v>36</v>
      </c>
      <c r="Q39" s="26" t="s">
        <v>35</v>
      </c>
      <c r="R39" s="52">
        <v>16.7</v>
      </c>
      <c r="S39" s="53">
        <v>0</v>
      </c>
      <c r="T39" s="25"/>
      <c r="U39" s="19"/>
    </row>
    <row r="40" spans="1:21" ht="15" customHeight="1">
      <c r="A40" s="18"/>
      <c r="B40" s="68" t="s">
        <v>140</v>
      </c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29">
        <v>650</v>
      </c>
      <c r="N40" s="28">
        <v>1</v>
      </c>
      <c r="O40" s="28">
        <v>11</v>
      </c>
      <c r="P40" s="27" t="s">
        <v>22</v>
      </c>
      <c r="Q40" s="26" t="s">
        <v>18</v>
      </c>
      <c r="R40" s="52">
        <v>10</v>
      </c>
      <c r="S40" s="53">
        <v>0</v>
      </c>
      <c r="T40" s="25"/>
      <c r="U40" s="19"/>
    </row>
    <row r="41" spans="1:21" ht="15" customHeight="1">
      <c r="A41" s="18"/>
      <c r="B41" s="68" t="s">
        <v>21</v>
      </c>
      <c r="C41" s="68"/>
      <c r="D41" s="68"/>
      <c r="E41" s="68"/>
      <c r="F41" s="68"/>
      <c r="G41" s="68"/>
      <c r="H41" s="68"/>
      <c r="I41" s="68"/>
      <c r="J41" s="68"/>
      <c r="K41" s="68"/>
      <c r="L41" s="69"/>
      <c r="M41" s="29">
        <v>650</v>
      </c>
      <c r="N41" s="28">
        <v>1</v>
      </c>
      <c r="O41" s="28">
        <v>11</v>
      </c>
      <c r="P41" s="27" t="s">
        <v>20</v>
      </c>
      <c r="Q41" s="26" t="s">
        <v>18</v>
      </c>
      <c r="R41" s="52">
        <v>10</v>
      </c>
      <c r="S41" s="53">
        <v>0</v>
      </c>
      <c r="T41" s="25"/>
      <c r="U41" s="19"/>
    </row>
    <row r="42" spans="1:21" ht="21.75" customHeight="1">
      <c r="A42" s="18"/>
      <c r="B42" s="68" t="s">
        <v>139</v>
      </c>
      <c r="C42" s="68"/>
      <c r="D42" s="68"/>
      <c r="E42" s="68"/>
      <c r="F42" s="68"/>
      <c r="G42" s="68"/>
      <c r="H42" s="68"/>
      <c r="I42" s="68"/>
      <c r="J42" s="68"/>
      <c r="K42" s="68"/>
      <c r="L42" s="69"/>
      <c r="M42" s="29">
        <v>650</v>
      </c>
      <c r="N42" s="28">
        <v>1</v>
      </c>
      <c r="O42" s="28">
        <v>11</v>
      </c>
      <c r="P42" s="27" t="s">
        <v>137</v>
      </c>
      <c r="Q42" s="26" t="s">
        <v>18</v>
      </c>
      <c r="R42" s="52">
        <v>10</v>
      </c>
      <c r="S42" s="53">
        <v>0</v>
      </c>
      <c r="T42" s="25"/>
      <c r="U42" s="19"/>
    </row>
    <row r="43" spans="1:21" ht="15" customHeight="1">
      <c r="A43" s="18"/>
      <c r="B43" s="68" t="s">
        <v>48</v>
      </c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29">
        <v>650</v>
      </c>
      <c r="N43" s="28">
        <v>1</v>
      </c>
      <c r="O43" s="28">
        <v>11</v>
      </c>
      <c r="P43" s="27" t="s">
        <v>137</v>
      </c>
      <c r="Q43" s="26" t="s">
        <v>47</v>
      </c>
      <c r="R43" s="52">
        <v>10</v>
      </c>
      <c r="S43" s="53">
        <v>0</v>
      </c>
      <c r="T43" s="25"/>
      <c r="U43" s="19"/>
    </row>
    <row r="44" spans="1:21" ht="15" customHeight="1">
      <c r="A44" s="18"/>
      <c r="B44" s="68" t="s">
        <v>138</v>
      </c>
      <c r="C44" s="68"/>
      <c r="D44" s="68"/>
      <c r="E44" s="68"/>
      <c r="F44" s="68"/>
      <c r="G44" s="68"/>
      <c r="H44" s="68"/>
      <c r="I44" s="68"/>
      <c r="J44" s="68"/>
      <c r="K44" s="68"/>
      <c r="L44" s="69"/>
      <c r="M44" s="29">
        <v>650</v>
      </c>
      <c r="N44" s="28">
        <v>1</v>
      </c>
      <c r="O44" s="28">
        <v>11</v>
      </c>
      <c r="P44" s="27" t="s">
        <v>137</v>
      </c>
      <c r="Q44" s="26" t="s">
        <v>136</v>
      </c>
      <c r="R44" s="52">
        <v>10</v>
      </c>
      <c r="S44" s="53">
        <v>0</v>
      </c>
      <c r="T44" s="25"/>
      <c r="U44" s="19"/>
    </row>
    <row r="45" spans="1:21" ht="15" customHeight="1">
      <c r="A45" s="18"/>
      <c r="B45" s="68" t="s">
        <v>135</v>
      </c>
      <c r="C45" s="68"/>
      <c r="D45" s="68"/>
      <c r="E45" s="68"/>
      <c r="F45" s="68"/>
      <c r="G45" s="68"/>
      <c r="H45" s="68"/>
      <c r="I45" s="68"/>
      <c r="J45" s="68"/>
      <c r="K45" s="68"/>
      <c r="L45" s="69"/>
      <c r="M45" s="61">
        <v>650</v>
      </c>
      <c r="N45" s="28">
        <v>1</v>
      </c>
      <c r="O45" s="28">
        <v>13</v>
      </c>
      <c r="P45" s="27" t="s">
        <v>22</v>
      </c>
      <c r="Q45" s="26" t="s">
        <v>18</v>
      </c>
      <c r="R45" s="52">
        <v>1694.5</v>
      </c>
      <c r="S45" s="53">
        <v>0</v>
      </c>
      <c r="T45" s="25"/>
      <c r="U45" s="19"/>
    </row>
    <row r="46" spans="1:21" ht="15" customHeight="1">
      <c r="A46" s="18"/>
      <c r="B46" s="68" t="s">
        <v>21</v>
      </c>
      <c r="C46" s="68"/>
      <c r="D46" s="68"/>
      <c r="E46" s="68"/>
      <c r="F46" s="68"/>
      <c r="G46" s="68"/>
      <c r="H46" s="68"/>
      <c r="I46" s="68"/>
      <c r="J46" s="68"/>
      <c r="K46" s="68"/>
      <c r="L46" s="69"/>
      <c r="M46" s="29">
        <v>650</v>
      </c>
      <c r="N46" s="28">
        <v>1</v>
      </c>
      <c r="O46" s="28">
        <v>13</v>
      </c>
      <c r="P46" s="27" t="s">
        <v>20</v>
      </c>
      <c r="Q46" s="26" t="s">
        <v>18</v>
      </c>
      <c r="R46" s="52">
        <v>1694.5</v>
      </c>
      <c r="S46" s="53">
        <v>0</v>
      </c>
      <c r="T46" s="25"/>
      <c r="U46" s="19"/>
    </row>
    <row r="47" spans="1:21" ht="21.75" customHeight="1">
      <c r="A47" s="18"/>
      <c r="B47" s="68" t="s">
        <v>134</v>
      </c>
      <c r="C47" s="68"/>
      <c r="D47" s="68"/>
      <c r="E47" s="68"/>
      <c r="F47" s="68"/>
      <c r="G47" s="68"/>
      <c r="H47" s="68"/>
      <c r="I47" s="68"/>
      <c r="J47" s="68"/>
      <c r="K47" s="68"/>
      <c r="L47" s="69"/>
      <c r="M47" s="29">
        <v>650</v>
      </c>
      <c r="N47" s="28">
        <v>1</v>
      </c>
      <c r="O47" s="28">
        <v>13</v>
      </c>
      <c r="P47" s="27" t="s">
        <v>130</v>
      </c>
      <c r="Q47" s="26" t="s">
        <v>18</v>
      </c>
      <c r="R47" s="52">
        <f>R48+R51+R54</f>
        <v>1694.5</v>
      </c>
      <c r="S47" s="53">
        <v>0</v>
      </c>
      <c r="T47" s="25"/>
      <c r="U47" s="19"/>
    </row>
    <row r="48" spans="1:21" ht="63.75" customHeight="1">
      <c r="A48" s="18"/>
      <c r="B48" s="68" t="s">
        <v>17</v>
      </c>
      <c r="C48" s="68"/>
      <c r="D48" s="68"/>
      <c r="E48" s="68"/>
      <c r="F48" s="68"/>
      <c r="G48" s="68"/>
      <c r="H48" s="68"/>
      <c r="I48" s="68"/>
      <c r="J48" s="68"/>
      <c r="K48" s="68"/>
      <c r="L48" s="69"/>
      <c r="M48" s="29">
        <v>650</v>
      </c>
      <c r="N48" s="28">
        <v>1</v>
      </c>
      <c r="O48" s="28">
        <v>13</v>
      </c>
      <c r="P48" s="27" t="s">
        <v>130</v>
      </c>
      <c r="Q48" s="26" t="s">
        <v>16</v>
      </c>
      <c r="R48" s="52">
        <v>501</v>
      </c>
      <c r="S48" s="53">
        <v>0</v>
      </c>
      <c r="T48" s="25"/>
      <c r="U48" s="19"/>
    </row>
    <row r="49" spans="1:21" ht="32.25" customHeight="1">
      <c r="A49" s="18"/>
      <c r="B49" s="68" t="s">
        <v>87</v>
      </c>
      <c r="C49" s="68"/>
      <c r="D49" s="68"/>
      <c r="E49" s="68"/>
      <c r="F49" s="68"/>
      <c r="G49" s="68"/>
      <c r="H49" s="68"/>
      <c r="I49" s="68"/>
      <c r="J49" s="68"/>
      <c r="K49" s="68"/>
      <c r="L49" s="69"/>
      <c r="M49" s="29">
        <v>650</v>
      </c>
      <c r="N49" s="28">
        <v>1</v>
      </c>
      <c r="O49" s="28">
        <v>13</v>
      </c>
      <c r="P49" s="27" t="s">
        <v>130</v>
      </c>
      <c r="Q49" s="26" t="s">
        <v>86</v>
      </c>
      <c r="R49" s="52">
        <v>501</v>
      </c>
      <c r="S49" s="53">
        <v>0</v>
      </c>
      <c r="T49" s="25"/>
      <c r="U49" s="19"/>
    </row>
    <row r="50" spans="1:21" ht="21.75" customHeight="1">
      <c r="A50" s="18"/>
      <c r="B50" s="68" t="s">
        <v>133</v>
      </c>
      <c r="C50" s="68"/>
      <c r="D50" s="68"/>
      <c r="E50" s="68"/>
      <c r="F50" s="68"/>
      <c r="G50" s="68"/>
      <c r="H50" s="68"/>
      <c r="I50" s="68"/>
      <c r="J50" s="68"/>
      <c r="K50" s="68"/>
      <c r="L50" s="69"/>
      <c r="M50" s="29">
        <v>650</v>
      </c>
      <c r="N50" s="28">
        <v>1</v>
      </c>
      <c r="O50" s="28">
        <v>13</v>
      </c>
      <c r="P50" s="27" t="s">
        <v>130</v>
      </c>
      <c r="Q50" s="26" t="s">
        <v>132</v>
      </c>
      <c r="R50" s="52">
        <v>501</v>
      </c>
      <c r="S50" s="53">
        <v>0</v>
      </c>
      <c r="T50" s="25"/>
      <c r="U50" s="19"/>
    </row>
    <row r="51" spans="1:21" ht="32.25" customHeight="1">
      <c r="A51" s="18"/>
      <c r="B51" s="68" t="s">
        <v>7</v>
      </c>
      <c r="C51" s="68"/>
      <c r="D51" s="68"/>
      <c r="E51" s="68"/>
      <c r="F51" s="68"/>
      <c r="G51" s="68"/>
      <c r="H51" s="68"/>
      <c r="I51" s="68"/>
      <c r="J51" s="68"/>
      <c r="K51" s="68"/>
      <c r="L51" s="69"/>
      <c r="M51" s="29">
        <v>650</v>
      </c>
      <c r="N51" s="28">
        <v>1</v>
      </c>
      <c r="O51" s="28">
        <v>13</v>
      </c>
      <c r="P51" s="27" t="s">
        <v>130</v>
      </c>
      <c r="Q51" s="26" t="s">
        <v>6</v>
      </c>
      <c r="R51" s="52">
        <v>1118.5</v>
      </c>
      <c r="S51" s="53">
        <v>0</v>
      </c>
      <c r="T51" s="25"/>
      <c r="U51" s="19"/>
    </row>
    <row r="52" spans="1:21" ht="32.25" customHeight="1">
      <c r="A52" s="18"/>
      <c r="B52" s="68" t="s">
        <v>5</v>
      </c>
      <c r="C52" s="68"/>
      <c r="D52" s="68"/>
      <c r="E52" s="68"/>
      <c r="F52" s="68"/>
      <c r="G52" s="68"/>
      <c r="H52" s="68"/>
      <c r="I52" s="68"/>
      <c r="J52" s="68"/>
      <c r="K52" s="68"/>
      <c r="L52" s="69"/>
      <c r="M52" s="29">
        <v>650</v>
      </c>
      <c r="N52" s="28">
        <v>1</v>
      </c>
      <c r="O52" s="28">
        <v>13</v>
      </c>
      <c r="P52" s="27" t="s">
        <v>130</v>
      </c>
      <c r="Q52" s="26" t="s">
        <v>4</v>
      </c>
      <c r="R52" s="52">
        <v>1118.5</v>
      </c>
      <c r="S52" s="53">
        <v>0</v>
      </c>
      <c r="T52" s="25"/>
      <c r="U52" s="19"/>
    </row>
    <row r="53" spans="1:21" ht="32.25" customHeight="1">
      <c r="A53" s="18"/>
      <c r="B53" s="68" t="s">
        <v>3</v>
      </c>
      <c r="C53" s="68"/>
      <c r="D53" s="68"/>
      <c r="E53" s="68"/>
      <c r="F53" s="68"/>
      <c r="G53" s="68"/>
      <c r="H53" s="68"/>
      <c r="I53" s="68"/>
      <c r="J53" s="68"/>
      <c r="K53" s="68"/>
      <c r="L53" s="69"/>
      <c r="M53" s="29">
        <v>650</v>
      </c>
      <c r="N53" s="28">
        <v>1</v>
      </c>
      <c r="O53" s="28">
        <v>13</v>
      </c>
      <c r="P53" s="27" t="s">
        <v>130</v>
      </c>
      <c r="Q53" s="26" t="s">
        <v>1</v>
      </c>
      <c r="R53" s="52">
        <v>1118.5</v>
      </c>
      <c r="S53" s="53">
        <v>0</v>
      </c>
      <c r="T53" s="25"/>
      <c r="U53" s="19"/>
    </row>
    <row r="54" spans="1:21" ht="15" customHeight="1">
      <c r="A54" s="18"/>
      <c r="B54" s="68" t="s">
        <v>48</v>
      </c>
      <c r="C54" s="68"/>
      <c r="D54" s="68"/>
      <c r="E54" s="68"/>
      <c r="F54" s="68"/>
      <c r="G54" s="68"/>
      <c r="H54" s="68"/>
      <c r="I54" s="68"/>
      <c r="J54" s="68"/>
      <c r="K54" s="68"/>
      <c r="L54" s="69"/>
      <c r="M54" s="29">
        <v>650</v>
      </c>
      <c r="N54" s="28">
        <v>1</v>
      </c>
      <c r="O54" s="28">
        <v>13</v>
      </c>
      <c r="P54" s="27" t="s">
        <v>130</v>
      </c>
      <c r="Q54" s="26" t="s">
        <v>47</v>
      </c>
      <c r="R54" s="52">
        <f>R55</f>
        <v>75</v>
      </c>
      <c r="S54" s="53">
        <v>0</v>
      </c>
      <c r="T54" s="25"/>
      <c r="U54" s="19"/>
    </row>
    <row r="55" spans="1:21" ht="15" customHeight="1">
      <c r="A55" s="18"/>
      <c r="B55" s="68" t="s">
        <v>46</v>
      </c>
      <c r="C55" s="68"/>
      <c r="D55" s="68"/>
      <c r="E55" s="68"/>
      <c r="F55" s="68"/>
      <c r="G55" s="68"/>
      <c r="H55" s="68"/>
      <c r="I55" s="68"/>
      <c r="J55" s="68"/>
      <c r="K55" s="68"/>
      <c r="L55" s="69"/>
      <c r="M55" s="29">
        <v>650</v>
      </c>
      <c r="N55" s="28">
        <v>1</v>
      </c>
      <c r="O55" s="28">
        <v>13</v>
      </c>
      <c r="P55" s="27" t="s">
        <v>130</v>
      </c>
      <c r="Q55" s="26" t="s">
        <v>45</v>
      </c>
      <c r="R55" s="52">
        <f>R56+R57+R58</f>
        <v>75</v>
      </c>
      <c r="S55" s="53">
        <v>0</v>
      </c>
      <c r="T55" s="25"/>
      <c r="U55" s="19"/>
    </row>
    <row r="56" spans="1:21" ht="21.75" customHeight="1">
      <c r="A56" s="18"/>
      <c r="B56" s="68" t="s">
        <v>44</v>
      </c>
      <c r="C56" s="68"/>
      <c r="D56" s="68"/>
      <c r="E56" s="68"/>
      <c r="F56" s="68"/>
      <c r="G56" s="68"/>
      <c r="H56" s="68"/>
      <c r="I56" s="68"/>
      <c r="J56" s="68"/>
      <c r="K56" s="68"/>
      <c r="L56" s="69"/>
      <c r="M56" s="29">
        <v>650</v>
      </c>
      <c r="N56" s="28">
        <v>1</v>
      </c>
      <c r="O56" s="28">
        <v>13</v>
      </c>
      <c r="P56" s="27" t="s">
        <v>130</v>
      </c>
      <c r="Q56" s="26" t="s">
        <v>43</v>
      </c>
      <c r="R56" s="52">
        <v>3.3</v>
      </c>
      <c r="S56" s="53">
        <v>0</v>
      </c>
      <c r="T56" s="25"/>
      <c r="U56" s="19"/>
    </row>
    <row r="57" spans="1:21" ht="21.75" customHeight="1">
      <c r="A57" s="18"/>
      <c r="B57" s="68" t="s">
        <v>42</v>
      </c>
      <c r="C57" s="68"/>
      <c r="D57" s="68"/>
      <c r="E57" s="68"/>
      <c r="F57" s="68"/>
      <c r="G57" s="68"/>
      <c r="H57" s="68"/>
      <c r="I57" s="68"/>
      <c r="J57" s="68"/>
      <c r="K57" s="68"/>
      <c r="L57" s="69"/>
      <c r="M57" s="29">
        <v>650</v>
      </c>
      <c r="N57" s="28">
        <v>1</v>
      </c>
      <c r="O57" s="28">
        <v>13</v>
      </c>
      <c r="P57" s="27" t="s">
        <v>130</v>
      </c>
      <c r="Q57" s="26" t="s">
        <v>41</v>
      </c>
      <c r="R57" s="52">
        <v>21.7</v>
      </c>
      <c r="S57" s="53">
        <v>0</v>
      </c>
      <c r="T57" s="25"/>
      <c r="U57" s="19"/>
    </row>
    <row r="58" spans="1:21" ht="15" customHeight="1">
      <c r="A58" s="18"/>
      <c r="B58" s="68" t="s">
        <v>131</v>
      </c>
      <c r="C58" s="68"/>
      <c r="D58" s="68"/>
      <c r="E58" s="68"/>
      <c r="F58" s="68"/>
      <c r="G58" s="68"/>
      <c r="H58" s="68"/>
      <c r="I58" s="68"/>
      <c r="J58" s="68"/>
      <c r="K58" s="68"/>
      <c r="L58" s="69"/>
      <c r="M58" s="29">
        <v>650</v>
      </c>
      <c r="N58" s="28">
        <v>1</v>
      </c>
      <c r="O58" s="28">
        <v>13</v>
      </c>
      <c r="P58" s="27" t="s">
        <v>130</v>
      </c>
      <c r="Q58" s="26" t="s">
        <v>129</v>
      </c>
      <c r="R58" s="52">
        <v>50</v>
      </c>
      <c r="S58" s="53">
        <v>0</v>
      </c>
      <c r="T58" s="25"/>
      <c r="U58" s="19"/>
    </row>
    <row r="59" spans="1:21" ht="15" customHeight="1">
      <c r="A59" s="18"/>
      <c r="B59" s="75" t="s">
        <v>128</v>
      </c>
      <c r="C59" s="75"/>
      <c r="D59" s="75"/>
      <c r="E59" s="75"/>
      <c r="F59" s="75"/>
      <c r="G59" s="75"/>
      <c r="H59" s="75"/>
      <c r="I59" s="75"/>
      <c r="J59" s="75"/>
      <c r="K59" s="75"/>
      <c r="L59" s="76"/>
      <c r="M59" s="62">
        <v>650</v>
      </c>
      <c r="N59" s="63">
        <v>2</v>
      </c>
      <c r="O59" s="63">
        <v>0</v>
      </c>
      <c r="P59" s="64" t="s">
        <v>22</v>
      </c>
      <c r="Q59" s="65" t="s">
        <v>18</v>
      </c>
      <c r="R59" s="66">
        <v>168</v>
      </c>
      <c r="S59" s="67">
        <v>168</v>
      </c>
      <c r="T59" s="25"/>
      <c r="U59" s="19"/>
    </row>
    <row r="60" spans="1:21" ht="21.75" customHeight="1">
      <c r="A60" s="18"/>
      <c r="B60" s="68" t="s">
        <v>127</v>
      </c>
      <c r="C60" s="68"/>
      <c r="D60" s="68"/>
      <c r="E60" s="68"/>
      <c r="F60" s="68"/>
      <c r="G60" s="68"/>
      <c r="H60" s="68"/>
      <c r="I60" s="68"/>
      <c r="J60" s="68"/>
      <c r="K60" s="68"/>
      <c r="L60" s="69"/>
      <c r="M60" s="29">
        <v>650</v>
      </c>
      <c r="N60" s="28">
        <v>2</v>
      </c>
      <c r="O60" s="28">
        <v>3</v>
      </c>
      <c r="P60" s="27" t="s">
        <v>22</v>
      </c>
      <c r="Q60" s="26" t="s">
        <v>18</v>
      </c>
      <c r="R60" s="52">
        <v>168</v>
      </c>
      <c r="S60" s="53">
        <v>168</v>
      </c>
      <c r="T60" s="25"/>
      <c r="U60" s="19"/>
    </row>
    <row r="61" spans="1:21" ht="15" customHeight="1">
      <c r="A61" s="18"/>
      <c r="B61" s="68" t="s">
        <v>21</v>
      </c>
      <c r="C61" s="68"/>
      <c r="D61" s="68"/>
      <c r="E61" s="68"/>
      <c r="F61" s="68"/>
      <c r="G61" s="68"/>
      <c r="H61" s="68"/>
      <c r="I61" s="68"/>
      <c r="J61" s="68"/>
      <c r="K61" s="68"/>
      <c r="L61" s="69"/>
      <c r="M61" s="29">
        <v>650</v>
      </c>
      <c r="N61" s="28">
        <v>2</v>
      </c>
      <c r="O61" s="28">
        <v>3</v>
      </c>
      <c r="P61" s="27" t="s">
        <v>20</v>
      </c>
      <c r="Q61" s="26" t="s">
        <v>18</v>
      </c>
      <c r="R61" s="52">
        <v>168</v>
      </c>
      <c r="S61" s="53">
        <v>168</v>
      </c>
      <c r="T61" s="25"/>
      <c r="U61" s="19"/>
    </row>
    <row r="62" spans="1:21" ht="42.75" customHeight="1">
      <c r="A62" s="18"/>
      <c r="B62" s="68" t="s">
        <v>126</v>
      </c>
      <c r="C62" s="68"/>
      <c r="D62" s="68"/>
      <c r="E62" s="68"/>
      <c r="F62" s="68"/>
      <c r="G62" s="68"/>
      <c r="H62" s="68"/>
      <c r="I62" s="68"/>
      <c r="J62" s="68"/>
      <c r="K62" s="68"/>
      <c r="L62" s="69"/>
      <c r="M62" s="29">
        <v>650</v>
      </c>
      <c r="N62" s="28">
        <v>2</v>
      </c>
      <c r="O62" s="28">
        <v>3</v>
      </c>
      <c r="P62" s="27" t="s">
        <v>125</v>
      </c>
      <c r="Q62" s="26" t="s">
        <v>18</v>
      </c>
      <c r="R62" s="52">
        <v>168</v>
      </c>
      <c r="S62" s="53">
        <v>168</v>
      </c>
      <c r="T62" s="25"/>
      <c r="U62" s="19"/>
    </row>
    <row r="63" spans="1:21" ht="63.75" customHeight="1">
      <c r="A63" s="18"/>
      <c r="B63" s="68" t="s">
        <v>17</v>
      </c>
      <c r="C63" s="68"/>
      <c r="D63" s="68"/>
      <c r="E63" s="68"/>
      <c r="F63" s="68"/>
      <c r="G63" s="68"/>
      <c r="H63" s="68"/>
      <c r="I63" s="68"/>
      <c r="J63" s="68"/>
      <c r="K63" s="68"/>
      <c r="L63" s="69"/>
      <c r="M63" s="29">
        <v>650</v>
      </c>
      <c r="N63" s="28">
        <v>2</v>
      </c>
      <c r="O63" s="28">
        <v>3</v>
      </c>
      <c r="P63" s="27" t="s">
        <v>125</v>
      </c>
      <c r="Q63" s="26" t="s">
        <v>16</v>
      </c>
      <c r="R63" s="52">
        <v>168</v>
      </c>
      <c r="S63" s="53">
        <v>168</v>
      </c>
      <c r="T63" s="25"/>
      <c r="U63" s="19"/>
    </row>
    <row r="64" spans="1:21" ht="32.25" customHeight="1">
      <c r="A64" s="18"/>
      <c r="B64" s="68" t="s">
        <v>87</v>
      </c>
      <c r="C64" s="68"/>
      <c r="D64" s="68"/>
      <c r="E64" s="68"/>
      <c r="F64" s="68"/>
      <c r="G64" s="68"/>
      <c r="H64" s="68"/>
      <c r="I64" s="68"/>
      <c r="J64" s="68"/>
      <c r="K64" s="68"/>
      <c r="L64" s="69"/>
      <c r="M64" s="29">
        <v>650</v>
      </c>
      <c r="N64" s="28">
        <v>2</v>
      </c>
      <c r="O64" s="28">
        <v>3</v>
      </c>
      <c r="P64" s="27" t="s">
        <v>125</v>
      </c>
      <c r="Q64" s="26" t="s">
        <v>86</v>
      </c>
      <c r="R64" s="52">
        <v>168</v>
      </c>
      <c r="S64" s="53">
        <v>168</v>
      </c>
      <c r="T64" s="25"/>
      <c r="U64" s="19"/>
    </row>
    <row r="65" spans="1:21" ht="21.75" customHeight="1">
      <c r="A65" s="18"/>
      <c r="B65" s="68" t="s">
        <v>85</v>
      </c>
      <c r="C65" s="68"/>
      <c r="D65" s="68"/>
      <c r="E65" s="68"/>
      <c r="F65" s="68"/>
      <c r="G65" s="68"/>
      <c r="H65" s="68"/>
      <c r="I65" s="68"/>
      <c r="J65" s="68"/>
      <c r="K65" s="68"/>
      <c r="L65" s="69"/>
      <c r="M65" s="29">
        <v>650</v>
      </c>
      <c r="N65" s="28">
        <v>2</v>
      </c>
      <c r="O65" s="28">
        <v>3</v>
      </c>
      <c r="P65" s="27" t="s">
        <v>125</v>
      </c>
      <c r="Q65" s="26" t="s">
        <v>84</v>
      </c>
      <c r="R65" s="52">
        <v>129</v>
      </c>
      <c r="S65" s="53">
        <v>129</v>
      </c>
      <c r="T65" s="25"/>
      <c r="U65" s="19"/>
    </row>
    <row r="66" spans="1:21" ht="53.25" customHeight="1">
      <c r="A66" s="18"/>
      <c r="B66" s="68" t="s">
        <v>83</v>
      </c>
      <c r="C66" s="68"/>
      <c r="D66" s="68"/>
      <c r="E66" s="68"/>
      <c r="F66" s="68"/>
      <c r="G66" s="68"/>
      <c r="H66" s="68"/>
      <c r="I66" s="68"/>
      <c r="J66" s="68"/>
      <c r="K66" s="68"/>
      <c r="L66" s="69"/>
      <c r="M66" s="29">
        <v>650</v>
      </c>
      <c r="N66" s="28">
        <v>2</v>
      </c>
      <c r="O66" s="28">
        <v>3</v>
      </c>
      <c r="P66" s="27" t="s">
        <v>125</v>
      </c>
      <c r="Q66" s="26" t="s">
        <v>81</v>
      </c>
      <c r="R66" s="52">
        <v>39</v>
      </c>
      <c r="S66" s="53">
        <v>39</v>
      </c>
      <c r="T66" s="25"/>
      <c r="U66" s="19"/>
    </row>
    <row r="67" spans="1:21" ht="21.75" customHeight="1">
      <c r="A67" s="18"/>
      <c r="B67" s="75" t="s">
        <v>124</v>
      </c>
      <c r="C67" s="75"/>
      <c r="D67" s="75"/>
      <c r="E67" s="75"/>
      <c r="F67" s="75"/>
      <c r="G67" s="75"/>
      <c r="H67" s="75"/>
      <c r="I67" s="75"/>
      <c r="J67" s="75"/>
      <c r="K67" s="75"/>
      <c r="L67" s="76"/>
      <c r="M67" s="62">
        <v>650</v>
      </c>
      <c r="N67" s="63">
        <v>3</v>
      </c>
      <c r="O67" s="63">
        <v>0</v>
      </c>
      <c r="P67" s="64" t="s">
        <v>22</v>
      </c>
      <c r="Q67" s="65" t="s">
        <v>18</v>
      </c>
      <c r="R67" s="66">
        <f>R68+R76+R92</f>
        <v>352.1</v>
      </c>
      <c r="S67" s="67">
        <v>21</v>
      </c>
      <c r="T67" s="25"/>
      <c r="U67" s="19"/>
    </row>
    <row r="68" spans="1:21" ht="15" customHeight="1">
      <c r="A68" s="18"/>
      <c r="B68" s="68" t="s">
        <v>123</v>
      </c>
      <c r="C68" s="68"/>
      <c r="D68" s="68"/>
      <c r="E68" s="68"/>
      <c r="F68" s="68"/>
      <c r="G68" s="68"/>
      <c r="H68" s="68"/>
      <c r="I68" s="68"/>
      <c r="J68" s="68"/>
      <c r="K68" s="68"/>
      <c r="L68" s="69"/>
      <c r="M68" s="61">
        <v>650</v>
      </c>
      <c r="N68" s="28">
        <v>3</v>
      </c>
      <c r="O68" s="28">
        <v>4</v>
      </c>
      <c r="P68" s="27" t="s">
        <v>22</v>
      </c>
      <c r="Q68" s="26" t="s">
        <v>18</v>
      </c>
      <c r="R68" s="52">
        <v>21</v>
      </c>
      <c r="S68" s="53">
        <v>21</v>
      </c>
      <c r="T68" s="25"/>
      <c r="U68" s="19"/>
    </row>
    <row r="69" spans="1:21" ht="134.25" customHeight="1">
      <c r="A69" s="18"/>
      <c r="B69" s="68" t="s">
        <v>106</v>
      </c>
      <c r="C69" s="68"/>
      <c r="D69" s="68"/>
      <c r="E69" s="68"/>
      <c r="F69" s="68"/>
      <c r="G69" s="68"/>
      <c r="H69" s="68"/>
      <c r="I69" s="68"/>
      <c r="J69" s="68"/>
      <c r="K69" s="68"/>
      <c r="L69" s="69"/>
      <c r="M69" s="29">
        <v>650</v>
      </c>
      <c r="N69" s="28">
        <v>3</v>
      </c>
      <c r="O69" s="28">
        <v>4</v>
      </c>
      <c r="P69" s="27" t="s">
        <v>105</v>
      </c>
      <c r="Q69" s="26" t="s">
        <v>18</v>
      </c>
      <c r="R69" s="52">
        <v>21</v>
      </c>
      <c r="S69" s="53">
        <v>21</v>
      </c>
      <c r="T69" s="25"/>
      <c r="U69" s="19"/>
    </row>
    <row r="70" spans="1:21" ht="32.25" customHeight="1">
      <c r="A70" s="18"/>
      <c r="B70" s="68" t="s">
        <v>122</v>
      </c>
      <c r="C70" s="68"/>
      <c r="D70" s="68"/>
      <c r="E70" s="68"/>
      <c r="F70" s="68"/>
      <c r="G70" s="68"/>
      <c r="H70" s="68"/>
      <c r="I70" s="68"/>
      <c r="J70" s="68"/>
      <c r="K70" s="68"/>
      <c r="L70" s="69"/>
      <c r="M70" s="29">
        <v>650</v>
      </c>
      <c r="N70" s="28">
        <v>3</v>
      </c>
      <c r="O70" s="28">
        <v>4</v>
      </c>
      <c r="P70" s="27" t="s">
        <v>121</v>
      </c>
      <c r="Q70" s="26" t="s">
        <v>18</v>
      </c>
      <c r="R70" s="52">
        <v>21</v>
      </c>
      <c r="S70" s="53">
        <v>21</v>
      </c>
      <c r="T70" s="25"/>
      <c r="U70" s="19"/>
    </row>
    <row r="71" spans="1:21" ht="115.5" customHeight="1">
      <c r="A71" s="18"/>
      <c r="B71" s="68" t="s">
        <v>120</v>
      </c>
      <c r="C71" s="68"/>
      <c r="D71" s="68"/>
      <c r="E71" s="68"/>
      <c r="F71" s="68"/>
      <c r="G71" s="68"/>
      <c r="H71" s="68"/>
      <c r="I71" s="68"/>
      <c r="J71" s="68"/>
      <c r="K71" s="68"/>
      <c r="L71" s="69"/>
      <c r="M71" s="29">
        <v>650</v>
      </c>
      <c r="N71" s="28">
        <v>3</v>
      </c>
      <c r="O71" s="28">
        <v>4</v>
      </c>
      <c r="P71" s="27" t="s">
        <v>119</v>
      </c>
      <c r="Q71" s="26" t="s">
        <v>18</v>
      </c>
      <c r="R71" s="52">
        <v>21</v>
      </c>
      <c r="S71" s="53">
        <v>21</v>
      </c>
      <c r="T71" s="25"/>
      <c r="U71" s="19"/>
    </row>
    <row r="72" spans="1:21" ht="42.75" customHeight="1">
      <c r="A72" s="18"/>
      <c r="B72" s="68" t="s">
        <v>118</v>
      </c>
      <c r="C72" s="68"/>
      <c r="D72" s="68"/>
      <c r="E72" s="68"/>
      <c r="F72" s="68"/>
      <c r="G72" s="68"/>
      <c r="H72" s="68"/>
      <c r="I72" s="68"/>
      <c r="J72" s="68"/>
      <c r="K72" s="68"/>
      <c r="L72" s="69"/>
      <c r="M72" s="29">
        <v>650</v>
      </c>
      <c r="N72" s="28">
        <v>3</v>
      </c>
      <c r="O72" s="28">
        <v>4</v>
      </c>
      <c r="P72" s="27" t="s">
        <v>117</v>
      </c>
      <c r="Q72" s="26" t="s">
        <v>18</v>
      </c>
      <c r="R72" s="52">
        <v>21</v>
      </c>
      <c r="S72" s="53">
        <v>21</v>
      </c>
      <c r="T72" s="25"/>
      <c r="U72" s="19"/>
    </row>
    <row r="73" spans="1:21" ht="32.25" customHeight="1">
      <c r="A73" s="18"/>
      <c r="B73" s="68" t="s">
        <v>7</v>
      </c>
      <c r="C73" s="68"/>
      <c r="D73" s="68"/>
      <c r="E73" s="68"/>
      <c r="F73" s="68"/>
      <c r="G73" s="68"/>
      <c r="H73" s="68"/>
      <c r="I73" s="68"/>
      <c r="J73" s="68"/>
      <c r="K73" s="68"/>
      <c r="L73" s="69"/>
      <c r="M73" s="29">
        <v>650</v>
      </c>
      <c r="N73" s="28">
        <v>3</v>
      </c>
      <c r="O73" s="28">
        <v>4</v>
      </c>
      <c r="P73" s="27" t="s">
        <v>117</v>
      </c>
      <c r="Q73" s="26" t="s">
        <v>6</v>
      </c>
      <c r="R73" s="52">
        <v>21</v>
      </c>
      <c r="S73" s="53">
        <v>21</v>
      </c>
      <c r="T73" s="25"/>
      <c r="U73" s="19"/>
    </row>
    <row r="74" spans="1:21" ht="32.25" customHeight="1">
      <c r="A74" s="18"/>
      <c r="B74" s="68" t="s">
        <v>5</v>
      </c>
      <c r="C74" s="68"/>
      <c r="D74" s="68"/>
      <c r="E74" s="68"/>
      <c r="F74" s="68"/>
      <c r="G74" s="68"/>
      <c r="H74" s="68"/>
      <c r="I74" s="68"/>
      <c r="J74" s="68"/>
      <c r="K74" s="68"/>
      <c r="L74" s="69"/>
      <c r="M74" s="29">
        <v>650</v>
      </c>
      <c r="N74" s="28">
        <v>3</v>
      </c>
      <c r="O74" s="28">
        <v>4</v>
      </c>
      <c r="P74" s="27" t="s">
        <v>117</v>
      </c>
      <c r="Q74" s="26" t="s">
        <v>4</v>
      </c>
      <c r="R74" s="52">
        <v>21</v>
      </c>
      <c r="S74" s="53">
        <v>21</v>
      </c>
      <c r="T74" s="25"/>
      <c r="U74" s="19"/>
    </row>
    <row r="75" spans="1:21" ht="32.25" customHeight="1">
      <c r="A75" s="18"/>
      <c r="B75" s="68" t="s">
        <v>3</v>
      </c>
      <c r="C75" s="68"/>
      <c r="D75" s="68"/>
      <c r="E75" s="68"/>
      <c r="F75" s="68"/>
      <c r="G75" s="68"/>
      <c r="H75" s="68"/>
      <c r="I75" s="68"/>
      <c r="J75" s="68"/>
      <c r="K75" s="68"/>
      <c r="L75" s="69"/>
      <c r="M75" s="29">
        <v>650</v>
      </c>
      <c r="N75" s="28">
        <v>3</v>
      </c>
      <c r="O75" s="28">
        <v>4</v>
      </c>
      <c r="P75" s="27" t="s">
        <v>117</v>
      </c>
      <c r="Q75" s="26" t="s">
        <v>1</v>
      </c>
      <c r="R75" s="52">
        <v>21</v>
      </c>
      <c r="S75" s="53">
        <v>21</v>
      </c>
      <c r="T75" s="25"/>
      <c r="U75" s="19"/>
    </row>
    <row r="76" spans="1:21" ht="42.75" customHeight="1">
      <c r="A76" s="18"/>
      <c r="B76" s="68" t="s">
        <v>116</v>
      </c>
      <c r="C76" s="68"/>
      <c r="D76" s="68"/>
      <c r="E76" s="68"/>
      <c r="F76" s="68"/>
      <c r="G76" s="68"/>
      <c r="H76" s="68"/>
      <c r="I76" s="68"/>
      <c r="J76" s="68"/>
      <c r="K76" s="68"/>
      <c r="L76" s="69"/>
      <c r="M76" s="61">
        <v>650</v>
      </c>
      <c r="N76" s="28">
        <v>3</v>
      </c>
      <c r="O76" s="28">
        <v>9</v>
      </c>
      <c r="P76" s="27" t="s">
        <v>22</v>
      </c>
      <c r="Q76" s="26" t="s">
        <v>18</v>
      </c>
      <c r="R76" s="52">
        <f>R77+R84</f>
        <v>302</v>
      </c>
      <c r="S76" s="53">
        <v>0</v>
      </c>
      <c r="T76" s="25"/>
      <c r="U76" s="19"/>
    </row>
    <row r="77" spans="1:21" ht="53.25" customHeight="1">
      <c r="A77" s="18"/>
      <c r="B77" s="68" t="s">
        <v>115</v>
      </c>
      <c r="C77" s="68"/>
      <c r="D77" s="68"/>
      <c r="E77" s="68"/>
      <c r="F77" s="68"/>
      <c r="G77" s="68"/>
      <c r="H77" s="68"/>
      <c r="I77" s="68"/>
      <c r="J77" s="68"/>
      <c r="K77" s="68"/>
      <c r="L77" s="69"/>
      <c r="M77" s="61">
        <v>650</v>
      </c>
      <c r="N77" s="28">
        <v>3</v>
      </c>
      <c r="O77" s="28">
        <v>9</v>
      </c>
      <c r="P77" s="27" t="s">
        <v>114</v>
      </c>
      <c r="Q77" s="26" t="s">
        <v>18</v>
      </c>
      <c r="R77" s="52">
        <v>50</v>
      </c>
      <c r="S77" s="53">
        <v>0</v>
      </c>
      <c r="T77" s="25"/>
      <c r="U77" s="19"/>
    </row>
    <row r="78" spans="1:21" ht="32.25" customHeight="1">
      <c r="A78" s="18"/>
      <c r="B78" s="68" t="s">
        <v>113</v>
      </c>
      <c r="C78" s="68"/>
      <c r="D78" s="68"/>
      <c r="E78" s="68"/>
      <c r="F78" s="68"/>
      <c r="G78" s="68"/>
      <c r="H78" s="68"/>
      <c r="I78" s="68"/>
      <c r="J78" s="68"/>
      <c r="K78" s="68"/>
      <c r="L78" s="69"/>
      <c r="M78" s="29">
        <v>650</v>
      </c>
      <c r="N78" s="28">
        <v>3</v>
      </c>
      <c r="O78" s="28">
        <v>9</v>
      </c>
      <c r="P78" s="27" t="s">
        <v>112</v>
      </c>
      <c r="Q78" s="26" t="s">
        <v>18</v>
      </c>
      <c r="R78" s="52">
        <v>50</v>
      </c>
      <c r="S78" s="53">
        <v>0</v>
      </c>
      <c r="T78" s="25"/>
      <c r="U78" s="19"/>
    </row>
    <row r="79" spans="1:21" ht="42.75" customHeight="1">
      <c r="A79" s="18"/>
      <c r="B79" s="68" t="s">
        <v>111</v>
      </c>
      <c r="C79" s="68"/>
      <c r="D79" s="68"/>
      <c r="E79" s="68"/>
      <c r="F79" s="68"/>
      <c r="G79" s="68"/>
      <c r="H79" s="68"/>
      <c r="I79" s="68"/>
      <c r="J79" s="68"/>
      <c r="K79" s="68"/>
      <c r="L79" s="69"/>
      <c r="M79" s="29">
        <v>650</v>
      </c>
      <c r="N79" s="28">
        <v>3</v>
      </c>
      <c r="O79" s="28">
        <v>9</v>
      </c>
      <c r="P79" s="27" t="s">
        <v>110</v>
      </c>
      <c r="Q79" s="26" t="s">
        <v>18</v>
      </c>
      <c r="R79" s="52">
        <v>50</v>
      </c>
      <c r="S79" s="53">
        <v>0</v>
      </c>
      <c r="T79" s="25"/>
      <c r="U79" s="19"/>
    </row>
    <row r="80" spans="1:21" ht="42.75" customHeight="1">
      <c r="A80" s="18"/>
      <c r="B80" s="68" t="s">
        <v>109</v>
      </c>
      <c r="C80" s="68"/>
      <c r="D80" s="68"/>
      <c r="E80" s="68"/>
      <c r="F80" s="68"/>
      <c r="G80" s="68"/>
      <c r="H80" s="68"/>
      <c r="I80" s="68"/>
      <c r="J80" s="68"/>
      <c r="K80" s="68"/>
      <c r="L80" s="69"/>
      <c r="M80" s="29">
        <v>650</v>
      </c>
      <c r="N80" s="28">
        <v>3</v>
      </c>
      <c r="O80" s="28">
        <v>9</v>
      </c>
      <c r="P80" s="27" t="s">
        <v>108</v>
      </c>
      <c r="Q80" s="26" t="s">
        <v>18</v>
      </c>
      <c r="R80" s="52">
        <v>50</v>
      </c>
      <c r="S80" s="53">
        <v>0</v>
      </c>
      <c r="T80" s="25"/>
      <c r="U80" s="19"/>
    </row>
    <row r="81" spans="1:21" ht="32.25" customHeight="1">
      <c r="A81" s="18"/>
      <c r="B81" s="68" t="s">
        <v>7</v>
      </c>
      <c r="C81" s="68"/>
      <c r="D81" s="68"/>
      <c r="E81" s="68"/>
      <c r="F81" s="68"/>
      <c r="G81" s="68"/>
      <c r="H81" s="68"/>
      <c r="I81" s="68"/>
      <c r="J81" s="68"/>
      <c r="K81" s="68"/>
      <c r="L81" s="69"/>
      <c r="M81" s="29">
        <v>650</v>
      </c>
      <c r="N81" s="28">
        <v>3</v>
      </c>
      <c r="O81" s="28">
        <v>9</v>
      </c>
      <c r="P81" s="27" t="s">
        <v>108</v>
      </c>
      <c r="Q81" s="26" t="s">
        <v>6</v>
      </c>
      <c r="R81" s="52">
        <v>50</v>
      </c>
      <c r="S81" s="53">
        <v>0</v>
      </c>
      <c r="T81" s="25"/>
      <c r="U81" s="19"/>
    </row>
    <row r="82" spans="1:21" ht="32.25" customHeight="1">
      <c r="A82" s="18"/>
      <c r="B82" s="68" t="s">
        <v>5</v>
      </c>
      <c r="C82" s="68"/>
      <c r="D82" s="68"/>
      <c r="E82" s="68"/>
      <c r="F82" s="68"/>
      <c r="G82" s="68"/>
      <c r="H82" s="68"/>
      <c r="I82" s="68"/>
      <c r="J82" s="68"/>
      <c r="K82" s="68"/>
      <c r="L82" s="69"/>
      <c r="M82" s="29">
        <v>650</v>
      </c>
      <c r="N82" s="28">
        <v>3</v>
      </c>
      <c r="O82" s="28">
        <v>9</v>
      </c>
      <c r="P82" s="27" t="s">
        <v>108</v>
      </c>
      <c r="Q82" s="26" t="s">
        <v>4</v>
      </c>
      <c r="R82" s="52">
        <v>50</v>
      </c>
      <c r="S82" s="53">
        <v>0</v>
      </c>
      <c r="T82" s="25"/>
      <c r="U82" s="19"/>
    </row>
    <row r="83" spans="1:21" ht="32.25" customHeight="1">
      <c r="A83" s="18"/>
      <c r="B83" s="68" t="s">
        <v>3</v>
      </c>
      <c r="C83" s="68"/>
      <c r="D83" s="68"/>
      <c r="E83" s="68"/>
      <c r="F83" s="68"/>
      <c r="G83" s="68"/>
      <c r="H83" s="68"/>
      <c r="I83" s="68"/>
      <c r="J83" s="68"/>
      <c r="K83" s="68"/>
      <c r="L83" s="69"/>
      <c r="M83" s="29">
        <v>650</v>
      </c>
      <c r="N83" s="28">
        <v>3</v>
      </c>
      <c r="O83" s="28">
        <v>9</v>
      </c>
      <c r="P83" s="27" t="s">
        <v>108</v>
      </c>
      <c r="Q83" s="26" t="s">
        <v>1</v>
      </c>
      <c r="R83" s="52">
        <v>50</v>
      </c>
      <c r="S83" s="53">
        <v>0</v>
      </c>
      <c r="T83" s="25"/>
      <c r="U83" s="19"/>
    </row>
    <row r="84" spans="1:21" ht="15" customHeight="1">
      <c r="A84" s="18"/>
      <c r="B84" s="68" t="s">
        <v>21</v>
      </c>
      <c r="C84" s="68"/>
      <c r="D84" s="68"/>
      <c r="E84" s="68"/>
      <c r="F84" s="68"/>
      <c r="G84" s="68"/>
      <c r="H84" s="68"/>
      <c r="I84" s="68"/>
      <c r="J84" s="68"/>
      <c r="K84" s="68"/>
      <c r="L84" s="69"/>
      <c r="M84" s="61">
        <v>650</v>
      </c>
      <c r="N84" s="28">
        <v>3</v>
      </c>
      <c r="O84" s="28">
        <v>9</v>
      </c>
      <c r="P84" s="27" t="s">
        <v>20</v>
      </c>
      <c r="Q84" s="26" t="s">
        <v>18</v>
      </c>
      <c r="R84" s="52">
        <f>R85+R88</f>
        <v>252</v>
      </c>
      <c r="S84" s="53">
        <v>0</v>
      </c>
      <c r="T84" s="25"/>
      <c r="U84" s="19"/>
    </row>
    <row r="85" spans="1:21" ht="74.25" customHeight="1">
      <c r="A85" s="18"/>
      <c r="B85" s="68" t="s">
        <v>40</v>
      </c>
      <c r="C85" s="68"/>
      <c r="D85" s="68"/>
      <c r="E85" s="68"/>
      <c r="F85" s="68"/>
      <c r="G85" s="68"/>
      <c r="H85" s="68"/>
      <c r="I85" s="68"/>
      <c r="J85" s="68"/>
      <c r="K85" s="68"/>
      <c r="L85" s="69"/>
      <c r="M85" s="29">
        <v>650</v>
      </c>
      <c r="N85" s="28">
        <v>3</v>
      </c>
      <c r="O85" s="28">
        <v>9</v>
      </c>
      <c r="P85" s="27" t="s">
        <v>36</v>
      </c>
      <c r="Q85" s="26" t="s">
        <v>18</v>
      </c>
      <c r="R85" s="52">
        <v>5</v>
      </c>
      <c r="S85" s="53">
        <v>0</v>
      </c>
      <c r="T85" s="25"/>
      <c r="U85" s="19"/>
    </row>
    <row r="86" spans="1:21" ht="15" customHeight="1">
      <c r="A86" s="18"/>
      <c r="B86" s="68" t="s">
        <v>39</v>
      </c>
      <c r="C86" s="68"/>
      <c r="D86" s="68"/>
      <c r="E86" s="68"/>
      <c r="F86" s="68"/>
      <c r="G86" s="68"/>
      <c r="H86" s="68"/>
      <c r="I86" s="68"/>
      <c r="J86" s="68"/>
      <c r="K86" s="68"/>
      <c r="L86" s="69"/>
      <c r="M86" s="29">
        <v>650</v>
      </c>
      <c r="N86" s="28">
        <v>3</v>
      </c>
      <c r="O86" s="28">
        <v>9</v>
      </c>
      <c r="P86" s="27" t="s">
        <v>36</v>
      </c>
      <c r="Q86" s="26" t="s">
        <v>38</v>
      </c>
      <c r="R86" s="52">
        <v>5</v>
      </c>
      <c r="S86" s="53">
        <v>0</v>
      </c>
      <c r="T86" s="25"/>
      <c r="U86" s="19"/>
    </row>
    <row r="87" spans="1:21" ht="15" customHeight="1">
      <c r="A87" s="18"/>
      <c r="B87" s="68" t="s">
        <v>37</v>
      </c>
      <c r="C87" s="68"/>
      <c r="D87" s="68"/>
      <c r="E87" s="68"/>
      <c r="F87" s="68"/>
      <c r="G87" s="68"/>
      <c r="H87" s="68"/>
      <c r="I87" s="68"/>
      <c r="J87" s="68"/>
      <c r="K87" s="68"/>
      <c r="L87" s="69"/>
      <c r="M87" s="29">
        <v>650</v>
      </c>
      <c r="N87" s="28">
        <v>3</v>
      </c>
      <c r="O87" s="28">
        <v>9</v>
      </c>
      <c r="P87" s="27" t="s">
        <v>36</v>
      </c>
      <c r="Q87" s="26" t="s">
        <v>35</v>
      </c>
      <c r="R87" s="52">
        <v>5</v>
      </c>
      <c r="S87" s="53">
        <v>0</v>
      </c>
      <c r="T87" s="25"/>
      <c r="U87" s="19"/>
    </row>
    <row r="88" spans="1:21" ht="15" customHeight="1">
      <c r="A88" s="18"/>
      <c r="B88" s="68" t="s">
        <v>32</v>
      </c>
      <c r="C88" s="68"/>
      <c r="D88" s="68"/>
      <c r="E88" s="68"/>
      <c r="F88" s="68"/>
      <c r="G88" s="68"/>
      <c r="H88" s="68"/>
      <c r="I88" s="68"/>
      <c r="J88" s="68"/>
      <c r="K88" s="68"/>
      <c r="L88" s="69"/>
      <c r="M88" s="29">
        <v>650</v>
      </c>
      <c r="N88" s="28">
        <v>3</v>
      </c>
      <c r="O88" s="28">
        <v>9</v>
      </c>
      <c r="P88" s="27" t="s">
        <v>26</v>
      </c>
      <c r="Q88" s="26" t="s">
        <v>18</v>
      </c>
      <c r="R88" s="52">
        <v>247</v>
      </c>
      <c r="S88" s="53">
        <v>0</v>
      </c>
      <c r="T88" s="25"/>
      <c r="U88" s="19"/>
    </row>
    <row r="89" spans="1:21" ht="32.25" customHeight="1">
      <c r="A89" s="18"/>
      <c r="B89" s="68" t="s">
        <v>7</v>
      </c>
      <c r="C89" s="68"/>
      <c r="D89" s="68"/>
      <c r="E89" s="68"/>
      <c r="F89" s="68"/>
      <c r="G89" s="68"/>
      <c r="H89" s="68"/>
      <c r="I89" s="68"/>
      <c r="J89" s="68"/>
      <c r="K89" s="68"/>
      <c r="L89" s="69"/>
      <c r="M89" s="29">
        <v>650</v>
      </c>
      <c r="N89" s="28">
        <v>3</v>
      </c>
      <c r="O89" s="28">
        <v>9</v>
      </c>
      <c r="P89" s="27" t="s">
        <v>26</v>
      </c>
      <c r="Q89" s="26" t="s">
        <v>6</v>
      </c>
      <c r="R89" s="52">
        <v>247</v>
      </c>
      <c r="S89" s="53">
        <v>0</v>
      </c>
      <c r="T89" s="25"/>
      <c r="U89" s="19"/>
    </row>
    <row r="90" spans="1:21" ht="32.25" customHeight="1">
      <c r="A90" s="18"/>
      <c r="B90" s="68" t="s">
        <v>5</v>
      </c>
      <c r="C90" s="68"/>
      <c r="D90" s="68"/>
      <c r="E90" s="68"/>
      <c r="F90" s="68"/>
      <c r="G90" s="68"/>
      <c r="H90" s="68"/>
      <c r="I90" s="68"/>
      <c r="J90" s="68"/>
      <c r="K90" s="68"/>
      <c r="L90" s="69"/>
      <c r="M90" s="29">
        <v>650</v>
      </c>
      <c r="N90" s="28">
        <v>3</v>
      </c>
      <c r="O90" s="28">
        <v>9</v>
      </c>
      <c r="P90" s="27" t="s">
        <v>26</v>
      </c>
      <c r="Q90" s="26" t="s">
        <v>4</v>
      </c>
      <c r="R90" s="52">
        <v>247</v>
      </c>
      <c r="S90" s="53">
        <v>0</v>
      </c>
      <c r="T90" s="25"/>
      <c r="U90" s="19"/>
    </row>
    <row r="91" spans="1:21" ht="32.25" customHeight="1">
      <c r="A91" s="18"/>
      <c r="B91" s="68" t="s">
        <v>3</v>
      </c>
      <c r="C91" s="68"/>
      <c r="D91" s="68"/>
      <c r="E91" s="68"/>
      <c r="F91" s="68"/>
      <c r="G91" s="68"/>
      <c r="H91" s="68"/>
      <c r="I91" s="68"/>
      <c r="J91" s="68"/>
      <c r="K91" s="68"/>
      <c r="L91" s="69"/>
      <c r="M91" s="29">
        <v>650</v>
      </c>
      <c r="N91" s="28">
        <v>3</v>
      </c>
      <c r="O91" s="28">
        <v>9</v>
      </c>
      <c r="P91" s="27" t="s">
        <v>26</v>
      </c>
      <c r="Q91" s="26" t="s">
        <v>1</v>
      </c>
      <c r="R91" s="52">
        <v>247</v>
      </c>
      <c r="S91" s="53">
        <v>0</v>
      </c>
      <c r="T91" s="25"/>
      <c r="U91" s="19"/>
    </row>
    <row r="92" spans="1:21" ht="15" customHeight="1">
      <c r="A92" s="18"/>
      <c r="B92" s="68" t="s">
        <v>107</v>
      </c>
      <c r="C92" s="68"/>
      <c r="D92" s="68"/>
      <c r="E92" s="68"/>
      <c r="F92" s="68"/>
      <c r="G92" s="68"/>
      <c r="H92" s="68"/>
      <c r="I92" s="68"/>
      <c r="J92" s="68"/>
      <c r="K92" s="68"/>
      <c r="L92" s="69"/>
      <c r="M92" s="61">
        <v>650</v>
      </c>
      <c r="N92" s="28">
        <v>3</v>
      </c>
      <c r="O92" s="28">
        <v>14</v>
      </c>
      <c r="P92" s="27" t="s">
        <v>22</v>
      </c>
      <c r="Q92" s="26" t="s">
        <v>18</v>
      </c>
      <c r="R92" s="52">
        <f>R93</f>
        <v>29.1</v>
      </c>
      <c r="S92" s="53">
        <v>0</v>
      </c>
      <c r="T92" s="25"/>
      <c r="U92" s="19"/>
    </row>
    <row r="93" spans="1:21" ht="116.25" customHeight="1">
      <c r="A93" s="18"/>
      <c r="B93" s="68" t="s">
        <v>106</v>
      </c>
      <c r="C93" s="68"/>
      <c r="D93" s="68"/>
      <c r="E93" s="68"/>
      <c r="F93" s="68"/>
      <c r="G93" s="68"/>
      <c r="H93" s="68"/>
      <c r="I93" s="68"/>
      <c r="J93" s="68"/>
      <c r="K93" s="68"/>
      <c r="L93" s="69"/>
      <c r="M93" s="29">
        <v>650</v>
      </c>
      <c r="N93" s="28">
        <v>3</v>
      </c>
      <c r="O93" s="28">
        <v>14</v>
      </c>
      <c r="P93" s="27" t="s">
        <v>105</v>
      </c>
      <c r="Q93" s="26" t="s">
        <v>18</v>
      </c>
      <c r="R93" s="52">
        <v>29.1</v>
      </c>
      <c r="S93" s="53">
        <v>0</v>
      </c>
      <c r="T93" s="25"/>
      <c r="U93" s="19"/>
    </row>
    <row r="94" spans="1:21" ht="21.75" customHeight="1">
      <c r="A94" s="18"/>
      <c r="B94" s="68" t="s">
        <v>104</v>
      </c>
      <c r="C94" s="68"/>
      <c r="D94" s="68"/>
      <c r="E94" s="68"/>
      <c r="F94" s="68"/>
      <c r="G94" s="68"/>
      <c r="H94" s="68"/>
      <c r="I94" s="68"/>
      <c r="J94" s="68"/>
      <c r="K94" s="68"/>
      <c r="L94" s="69"/>
      <c r="M94" s="29">
        <v>650</v>
      </c>
      <c r="N94" s="28">
        <v>3</v>
      </c>
      <c r="O94" s="28">
        <v>14</v>
      </c>
      <c r="P94" s="27" t="s">
        <v>103</v>
      </c>
      <c r="Q94" s="26" t="s">
        <v>18</v>
      </c>
      <c r="R94" s="52">
        <f>R95+R98</f>
        <v>29.1</v>
      </c>
      <c r="S94" s="53">
        <v>0</v>
      </c>
      <c r="T94" s="25"/>
      <c r="U94" s="19"/>
    </row>
    <row r="95" spans="1:21" ht="32.25" customHeight="1">
      <c r="A95" s="18"/>
      <c r="B95" s="68" t="s">
        <v>7</v>
      </c>
      <c r="C95" s="68"/>
      <c r="D95" s="68"/>
      <c r="E95" s="68"/>
      <c r="F95" s="68"/>
      <c r="G95" s="68"/>
      <c r="H95" s="68"/>
      <c r="I95" s="68"/>
      <c r="J95" s="68"/>
      <c r="K95" s="68"/>
      <c r="L95" s="69"/>
      <c r="M95" s="29">
        <v>650</v>
      </c>
      <c r="N95" s="28">
        <v>3</v>
      </c>
      <c r="O95" s="28">
        <v>14</v>
      </c>
      <c r="P95" s="27" t="s">
        <v>103</v>
      </c>
      <c r="Q95" s="26" t="s">
        <v>6</v>
      </c>
      <c r="R95" s="52">
        <v>10.1</v>
      </c>
      <c r="S95" s="53">
        <v>0</v>
      </c>
      <c r="T95" s="25"/>
      <c r="U95" s="19"/>
    </row>
    <row r="96" spans="1:21" ht="32.25" customHeight="1">
      <c r="A96" s="18"/>
      <c r="B96" s="68" t="s">
        <v>5</v>
      </c>
      <c r="C96" s="68"/>
      <c r="D96" s="68"/>
      <c r="E96" s="68"/>
      <c r="F96" s="68"/>
      <c r="G96" s="68"/>
      <c r="H96" s="68"/>
      <c r="I96" s="68"/>
      <c r="J96" s="68"/>
      <c r="K96" s="68"/>
      <c r="L96" s="69"/>
      <c r="M96" s="29">
        <v>650</v>
      </c>
      <c r="N96" s="28">
        <v>3</v>
      </c>
      <c r="O96" s="28">
        <v>14</v>
      </c>
      <c r="P96" s="60" t="s">
        <v>166</v>
      </c>
      <c r="Q96" s="26" t="s">
        <v>4</v>
      </c>
      <c r="R96" s="52">
        <v>10.1</v>
      </c>
      <c r="S96" s="53">
        <v>0</v>
      </c>
      <c r="T96" s="25"/>
      <c r="U96" s="19"/>
    </row>
    <row r="97" spans="1:21" ht="32.25" customHeight="1">
      <c r="A97" s="18"/>
      <c r="B97" s="68" t="s">
        <v>3</v>
      </c>
      <c r="C97" s="68"/>
      <c r="D97" s="68"/>
      <c r="E97" s="68"/>
      <c r="F97" s="68"/>
      <c r="G97" s="68"/>
      <c r="H97" s="68"/>
      <c r="I97" s="68"/>
      <c r="J97" s="68"/>
      <c r="K97" s="68"/>
      <c r="L97" s="69"/>
      <c r="M97" s="29">
        <v>650</v>
      </c>
      <c r="N97" s="28">
        <v>3</v>
      </c>
      <c r="O97" s="28">
        <v>14</v>
      </c>
      <c r="P97" s="60" t="s">
        <v>166</v>
      </c>
      <c r="Q97" s="26" t="s">
        <v>1</v>
      </c>
      <c r="R97" s="52">
        <v>10.1</v>
      </c>
      <c r="S97" s="53">
        <v>0</v>
      </c>
      <c r="T97" s="25"/>
      <c r="U97" s="19"/>
    </row>
    <row r="98" spans="1:21" ht="63.75" customHeight="1">
      <c r="A98" s="18"/>
      <c r="B98" s="68" t="s">
        <v>102</v>
      </c>
      <c r="C98" s="68"/>
      <c r="D98" s="68"/>
      <c r="E98" s="68"/>
      <c r="F98" s="68"/>
      <c r="G98" s="68"/>
      <c r="H98" s="68"/>
      <c r="I98" s="68"/>
      <c r="J98" s="68"/>
      <c r="K98" s="68"/>
      <c r="L98" s="69"/>
      <c r="M98" s="29">
        <v>650</v>
      </c>
      <c r="N98" s="28">
        <v>3</v>
      </c>
      <c r="O98" s="28">
        <v>14</v>
      </c>
      <c r="P98" s="27" t="s">
        <v>101</v>
      </c>
      <c r="Q98" s="26" t="s">
        <v>18</v>
      </c>
      <c r="R98" s="52">
        <v>19</v>
      </c>
      <c r="S98" s="53">
        <v>0</v>
      </c>
      <c r="T98" s="25"/>
      <c r="U98" s="19"/>
    </row>
    <row r="99" spans="1:21" ht="21.75" customHeight="1">
      <c r="A99" s="18"/>
      <c r="B99" s="68" t="s">
        <v>100</v>
      </c>
      <c r="C99" s="68"/>
      <c r="D99" s="68"/>
      <c r="E99" s="68"/>
      <c r="F99" s="68"/>
      <c r="G99" s="68"/>
      <c r="H99" s="68"/>
      <c r="I99" s="68"/>
      <c r="J99" s="68"/>
      <c r="K99" s="68"/>
      <c r="L99" s="69"/>
      <c r="M99" s="29">
        <v>650</v>
      </c>
      <c r="N99" s="28">
        <v>3</v>
      </c>
      <c r="O99" s="28">
        <v>14</v>
      </c>
      <c r="P99" s="27" t="s">
        <v>99</v>
      </c>
      <c r="Q99" s="26" t="s">
        <v>18</v>
      </c>
      <c r="R99" s="52">
        <v>19</v>
      </c>
      <c r="S99" s="53">
        <v>0</v>
      </c>
      <c r="T99" s="25"/>
      <c r="U99" s="19"/>
    </row>
    <row r="100" spans="1:21" ht="32.25" customHeight="1">
      <c r="A100" s="18"/>
      <c r="B100" s="68" t="s">
        <v>7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9"/>
      <c r="M100" s="29">
        <v>650</v>
      </c>
      <c r="N100" s="28">
        <v>3</v>
      </c>
      <c r="O100" s="28">
        <v>14</v>
      </c>
      <c r="P100" s="27" t="s">
        <v>99</v>
      </c>
      <c r="Q100" s="26" t="s">
        <v>6</v>
      </c>
      <c r="R100" s="52">
        <v>19</v>
      </c>
      <c r="S100" s="53">
        <v>0</v>
      </c>
      <c r="T100" s="25"/>
      <c r="U100" s="19"/>
    </row>
    <row r="101" spans="1:21" ht="32.25" customHeight="1">
      <c r="A101" s="18"/>
      <c r="B101" s="68" t="s">
        <v>5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9"/>
      <c r="M101" s="29">
        <v>650</v>
      </c>
      <c r="N101" s="28">
        <v>3</v>
      </c>
      <c r="O101" s="28">
        <v>14</v>
      </c>
      <c r="P101" s="27" t="s">
        <v>99</v>
      </c>
      <c r="Q101" s="26" t="s">
        <v>4</v>
      </c>
      <c r="R101" s="52">
        <v>19</v>
      </c>
      <c r="S101" s="53">
        <v>0</v>
      </c>
      <c r="T101" s="25"/>
      <c r="U101" s="19"/>
    </row>
    <row r="102" spans="1:21" ht="32.25" customHeight="1">
      <c r="A102" s="18"/>
      <c r="B102" s="68" t="s">
        <v>3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9"/>
      <c r="M102" s="29">
        <v>650</v>
      </c>
      <c r="N102" s="28">
        <v>3</v>
      </c>
      <c r="O102" s="28">
        <v>14</v>
      </c>
      <c r="P102" s="27" t="s">
        <v>99</v>
      </c>
      <c r="Q102" s="26" t="s">
        <v>1</v>
      </c>
      <c r="R102" s="52">
        <v>19</v>
      </c>
      <c r="S102" s="53">
        <v>0</v>
      </c>
      <c r="T102" s="25"/>
      <c r="U102" s="19"/>
    </row>
    <row r="103" spans="1:21" ht="15" customHeight="1">
      <c r="A103" s="18"/>
      <c r="B103" s="75" t="s">
        <v>98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6"/>
      <c r="M103" s="62">
        <v>650</v>
      </c>
      <c r="N103" s="63">
        <v>4</v>
      </c>
      <c r="O103" s="63">
        <v>0</v>
      </c>
      <c r="P103" s="64" t="s">
        <v>22</v>
      </c>
      <c r="Q103" s="65" t="s">
        <v>18</v>
      </c>
      <c r="R103" s="66">
        <f>R104+R122+R132+R139</f>
        <v>4731.3</v>
      </c>
      <c r="S103" s="67">
        <v>0</v>
      </c>
      <c r="T103" s="25"/>
      <c r="U103" s="19"/>
    </row>
    <row r="104" spans="1:21" ht="15" customHeight="1">
      <c r="A104" s="18"/>
      <c r="B104" s="68" t="s">
        <v>97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9"/>
      <c r="M104" s="61">
        <v>650</v>
      </c>
      <c r="N104" s="28">
        <v>4</v>
      </c>
      <c r="O104" s="28">
        <v>1</v>
      </c>
      <c r="P104" s="27" t="s">
        <v>22</v>
      </c>
      <c r="Q104" s="26" t="s">
        <v>18</v>
      </c>
      <c r="R104" s="52">
        <f>R105</f>
        <v>378.6</v>
      </c>
      <c r="S104" s="53">
        <v>0</v>
      </c>
      <c r="T104" s="25"/>
      <c r="U104" s="19"/>
    </row>
    <row r="105" spans="1:21" ht="32.25" customHeight="1">
      <c r="A105" s="18"/>
      <c r="B105" s="68" t="s">
        <v>96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9"/>
      <c r="M105" s="29">
        <v>650</v>
      </c>
      <c r="N105" s="28">
        <v>4</v>
      </c>
      <c r="O105" s="28">
        <v>1</v>
      </c>
      <c r="P105" s="27" t="s">
        <v>95</v>
      </c>
      <c r="Q105" s="26" t="s">
        <v>18</v>
      </c>
      <c r="R105" s="52">
        <f>R106+R110</f>
        <v>378.6</v>
      </c>
      <c r="S105" s="53">
        <v>0</v>
      </c>
      <c r="T105" s="25"/>
      <c r="U105" s="19"/>
    </row>
    <row r="106" spans="1:21" ht="63.75" customHeight="1">
      <c r="A106" s="18"/>
      <c r="B106" s="68" t="s">
        <v>17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9"/>
      <c r="M106" s="29">
        <v>650</v>
      </c>
      <c r="N106" s="28">
        <v>4</v>
      </c>
      <c r="O106" s="28">
        <v>1</v>
      </c>
      <c r="P106" s="27">
        <v>700099990</v>
      </c>
      <c r="Q106" s="26" t="s">
        <v>16</v>
      </c>
      <c r="R106" s="52">
        <v>50</v>
      </c>
      <c r="S106" s="53">
        <v>0</v>
      </c>
      <c r="T106" s="25"/>
      <c r="U106" s="19"/>
    </row>
    <row r="107" spans="1:21" ht="32.25" customHeight="1">
      <c r="A107" s="18"/>
      <c r="B107" s="68" t="s">
        <v>87</v>
      </c>
      <c r="C107" s="68"/>
      <c r="D107" s="68"/>
      <c r="E107" s="68"/>
      <c r="F107" s="68"/>
      <c r="G107" s="68"/>
      <c r="H107" s="68"/>
      <c r="I107" s="68"/>
      <c r="J107" s="68"/>
      <c r="K107" s="68"/>
      <c r="L107" s="69"/>
      <c r="M107" s="29">
        <v>650</v>
      </c>
      <c r="N107" s="28">
        <v>4</v>
      </c>
      <c r="O107" s="28">
        <v>1</v>
      </c>
      <c r="P107" s="27">
        <v>700099990</v>
      </c>
      <c r="Q107" s="26" t="s">
        <v>86</v>
      </c>
      <c r="R107" s="52">
        <v>50</v>
      </c>
      <c r="S107" s="53">
        <v>0</v>
      </c>
      <c r="T107" s="25"/>
      <c r="U107" s="19"/>
    </row>
    <row r="108" spans="1:21" ht="21.75" customHeight="1">
      <c r="A108" s="18"/>
      <c r="B108" s="68" t="s">
        <v>85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9"/>
      <c r="M108" s="29">
        <v>650</v>
      </c>
      <c r="N108" s="28">
        <v>4</v>
      </c>
      <c r="O108" s="28">
        <v>1</v>
      </c>
      <c r="P108" s="27">
        <v>700099990</v>
      </c>
      <c r="Q108" s="26" t="s">
        <v>84</v>
      </c>
      <c r="R108" s="52">
        <v>38</v>
      </c>
      <c r="S108" s="53">
        <v>0</v>
      </c>
      <c r="T108" s="25"/>
      <c r="U108" s="19"/>
    </row>
    <row r="109" spans="1:21" ht="53.25" customHeight="1">
      <c r="A109" s="18"/>
      <c r="B109" s="68" t="s">
        <v>83</v>
      </c>
      <c r="C109" s="68"/>
      <c r="D109" s="68"/>
      <c r="E109" s="68"/>
      <c r="F109" s="68"/>
      <c r="G109" s="68"/>
      <c r="H109" s="68"/>
      <c r="I109" s="68"/>
      <c r="J109" s="68"/>
      <c r="K109" s="68"/>
      <c r="L109" s="69"/>
      <c r="M109" s="29">
        <v>650</v>
      </c>
      <c r="N109" s="28">
        <v>4</v>
      </c>
      <c r="O109" s="28">
        <v>1</v>
      </c>
      <c r="P109" s="27">
        <v>700099990</v>
      </c>
      <c r="Q109" s="26" t="s">
        <v>81</v>
      </c>
      <c r="R109" s="52">
        <v>12</v>
      </c>
      <c r="S109" s="53">
        <v>0</v>
      </c>
      <c r="T109" s="25"/>
      <c r="U109" s="19"/>
    </row>
    <row r="110" spans="1:21" ht="21.75" customHeight="1">
      <c r="A110" s="18"/>
      <c r="B110" s="68" t="s">
        <v>94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9"/>
      <c r="M110" s="29">
        <v>650</v>
      </c>
      <c r="N110" s="28">
        <v>4</v>
      </c>
      <c r="O110" s="28">
        <v>1</v>
      </c>
      <c r="P110" s="27" t="s">
        <v>93</v>
      </c>
      <c r="Q110" s="26" t="s">
        <v>18</v>
      </c>
      <c r="R110" s="52">
        <f>R112+R117</f>
        <v>328.6</v>
      </c>
      <c r="S110" s="53">
        <v>0</v>
      </c>
      <c r="T110" s="25"/>
      <c r="U110" s="19"/>
    </row>
    <row r="111" spans="1:21" ht="21.75" customHeight="1">
      <c r="A111" s="18"/>
      <c r="B111" s="68" t="s">
        <v>92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9"/>
      <c r="M111" s="29">
        <v>650</v>
      </c>
      <c r="N111" s="28">
        <v>4</v>
      </c>
      <c r="O111" s="28">
        <v>1</v>
      </c>
      <c r="P111" s="27" t="s">
        <v>91</v>
      </c>
      <c r="Q111" s="26" t="s">
        <v>18</v>
      </c>
      <c r="R111" s="52">
        <f>R112+R117</f>
        <v>328.6</v>
      </c>
      <c r="S111" s="53">
        <v>0</v>
      </c>
      <c r="T111" s="25"/>
      <c r="U111" s="19"/>
    </row>
    <row r="112" spans="1:21" ht="42.75" customHeight="1">
      <c r="A112" s="18"/>
      <c r="B112" s="68" t="s">
        <v>90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9"/>
      <c r="M112" s="61">
        <v>650</v>
      </c>
      <c r="N112" s="28">
        <v>4</v>
      </c>
      <c r="O112" s="28">
        <v>1</v>
      </c>
      <c r="P112" s="27" t="s">
        <v>89</v>
      </c>
      <c r="Q112" s="26" t="s">
        <v>18</v>
      </c>
      <c r="R112" s="52">
        <v>107.3</v>
      </c>
      <c r="S112" s="53">
        <v>0</v>
      </c>
      <c r="T112" s="25"/>
      <c r="U112" s="19"/>
    </row>
    <row r="113" spans="1:21" ht="63.75" customHeight="1">
      <c r="A113" s="18"/>
      <c r="B113" s="68" t="s">
        <v>17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9"/>
      <c r="M113" s="29">
        <v>650</v>
      </c>
      <c r="N113" s="28">
        <v>4</v>
      </c>
      <c r="O113" s="28">
        <v>1</v>
      </c>
      <c r="P113" s="27" t="s">
        <v>89</v>
      </c>
      <c r="Q113" s="26" t="s">
        <v>16</v>
      </c>
      <c r="R113" s="52">
        <v>107.3</v>
      </c>
      <c r="S113" s="53">
        <v>0</v>
      </c>
      <c r="T113" s="25"/>
      <c r="U113" s="19"/>
    </row>
    <row r="114" spans="1:21" ht="32.25" customHeight="1">
      <c r="A114" s="18"/>
      <c r="B114" s="68" t="s">
        <v>87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9"/>
      <c r="M114" s="29">
        <v>650</v>
      </c>
      <c r="N114" s="28">
        <v>4</v>
      </c>
      <c r="O114" s="28">
        <v>1</v>
      </c>
      <c r="P114" s="27" t="s">
        <v>89</v>
      </c>
      <c r="Q114" s="26" t="s">
        <v>86</v>
      </c>
      <c r="R114" s="52">
        <f>R115+R116</f>
        <v>107.30000000000001</v>
      </c>
      <c r="S114" s="53">
        <v>0</v>
      </c>
      <c r="T114" s="25"/>
      <c r="U114" s="19"/>
    </row>
    <row r="115" spans="1:21" ht="21.75" customHeight="1">
      <c r="A115" s="18"/>
      <c r="B115" s="68" t="s">
        <v>85</v>
      </c>
      <c r="C115" s="68"/>
      <c r="D115" s="68"/>
      <c r="E115" s="68"/>
      <c r="F115" s="68"/>
      <c r="G115" s="68"/>
      <c r="H115" s="68"/>
      <c r="I115" s="68"/>
      <c r="J115" s="68"/>
      <c r="K115" s="68"/>
      <c r="L115" s="69"/>
      <c r="M115" s="29">
        <v>650</v>
      </c>
      <c r="N115" s="28">
        <v>4</v>
      </c>
      <c r="O115" s="28">
        <v>1</v>
      </c>
      <c r="P115" s="27" t="s">
        <v>89</v>
      </c>
      <c r="Q115" s="26" t="s">
        <v>84</v>
      </c>
      <c r="R115" s="52">
        <v>82.4</v>
      </c>
      <c r="S115" s="53">
        <v>0</v>
      </c>
      <c r="T115" s="25"/>
      <c r="U115" s="19"/>
    </row>
    <row r="116" spans="1:21" ht="53.25" customHeight="1">
      <c r="A116" s="18"/>
      <c r="B116" s="68" t="s">
        <v>83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9"/>
      <c r="M116" s="29">
        <v>650</v>
      </c>
      <c r="N116" s="28">
        <v>4</v>
      </c>
      <c r="O116" s="28">
        <v>1</v>
      </c>
      <c r="P116" s="27" t="s">
        <v>89</v>
      </c>
      <c r="Q116" s="26" t="s">
        <v>81</v>
      </c>
      <c r="R116" s="52">
        <v>24.9</v>
      </c>
      <c r="S116" s="53">
        <v>0</v>
      </c>
      <c r="T116" s="25"/>
      <c r="U116" s="19"/>
    </row>
    <row r="117" spans="1:21" ht="42.75" customHeight="1">
      <c r="A117" s="18"/>
      <c r="B117" s="68" t="s">
        <v>88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9"/>
      <c r="M117" s="61">
        <v>650</v>
      </c>
      <c r="N117" s="28">
        <v>4</v>
      </c>
      <c r="O117" s="28">
        <v>1</v>
      </c>
      <c r="P117" s="27" t="s">
        <v>82</v>
      </c>
      <c r="Q117" s="26" t="s">
        <v>18</v>
      </c>
      <c r="R117" s="52">
        <v>221.3</v>
      </c>
      <c r="S117" s="53">
        <v>0</v>
      </c>
      <c r="T117" s="25"/>
      <c r="U117" s="19"/>
    </row>
    <row r="118" spans="1:21" ht="63.75" customHeight="1">
      <c r="A118" s="18"/>
      <c r="B118" s="68" t="s">
        <v>17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9"/>
      <c r="M118" s="29">
        <v>650</v>
      </c>
      <c r="N118" s="28">
        <v>4</v>
      </c>
      <c r="O118" s="28">
        <v>1</v>
      </c>
      <c r="P118" s="27" t="s">
        <v>82</v>
      </c>
      <c r="Q118" s="26" t="s">
        <v>16</v>
      </c>
      <c r="R118" s="52">
        <v>221.3</v>
      </c>
      <c r="S118" s="53">
        <v>0</v>
      </c>
      <c r="T118" s="25"/>
      <c r="U118" s="19"/>
    </row>
    <row r="119" spans="1:21" ht="32.25" customHeight="1">
      <c r="A119" s="18"/>
      <c r="B119" s="68" t="s">
        <v>87</v>
      </c>
      <c r="C119" s="68"/>
      <c r="D119" s="68"/>
      <c r="E119" s="68"/>
      <c r="F119" s="68"/>
      <c r="G119" s="68"/>
      <c r="H119" s="68"/>
      <c r="I119" s="68"/>
      <c r="J119" s="68"/>
      <c r="K119" s="68"/>
      <c r="L119" s="69"/>
      <c r="M119" s="29">
        <v>650</v>
      </c>
      <c r="N119" s="28">
        <v>4</v>
      </c>
      <c r="O119" s="28">
        <v>1</v>
      </c>
      <c r="P119" s="27" t="s">
        <v>82</v>
      </c>
      <c r="Q119" s="26" t="s">
        <v>86</v>
      </c>
      <c r="R119" s="52">
        <f>R120+R121</f>
        <v>221.3</v>
      </c>
      <c r="S119" s="53">
        <v>0</v>
      </c>
      <c r="T119" s="25"/>
      <c r="U119" s="19"/>
    </row>
    <row r="120" spans="1:21" ht="21.75" customHeight="1">
      <c r="A120" s="18"/>
      <c r="B120" s="68" t="s">
        <v>85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9"/>
      <c r="M120" s="29">
        <v>650</v>
      </c>
      <c r="N120" s="28">
        <v>4</v>
      </c>
      <c r="O120" s="28">
        <v>1</v>
      </c>
      <c r="P120" s="27" t="s">
        <v>82</v>
      </c>
      <c r="Q120" s="26" t="s">
        <v>84</v>
      </c>
      <c r="R120" s="52">
        <v>170</v>
      </c>
      <c r="S120" s="53">
        <v>0</v>
      </c>
      <c r="T120" s="25"/>
      <c r="U120" s="19"/>
    </row>
    <row r="121" spans="1:21" ht="53.25" customHeight="1">
      <c r="A121" s="18"/>
      <c r="B121" s="68" t="s">
        <v>83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9"/>
      <c r="M121" s="29">
        <v>650</v>
      </c>
      <c r="N121" s="28">
        <v>4</v>
      </c>
      <c r="O121" s="28">
        <v>1</v>
      </c>
      <c r="P121" s="27" t="s">
        <v>82</v>
      </c>
      <c r="Q121" s="26" t="s">
        <v>81</v>
      </c>
      <c r="R121" s="52">
        <v>51.3</v>
      </c>
      <c r="S121" s="53">
        <v>0</v>
      </c>
      <c r="T121" s="25"/>
      <c r="U121" s="19"/>
    </row>
    <row r="122" spans="1:21" ht="15" customHeight="1">
      <c r="A122" s="18"/>
      <c r="B122" s="68" t="s">
        <v>80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9"/>
      <c r="M122" s="61">
        <v>650</v>
      </c>
      <c r="N122" s="28">
        <v>4</v>
      </c>
      <c r="O122" s="28">
        <v>9</v>
      </c>
      <c r="P122" s="27" t="s">
        <v>22</v>
      </c>
      <c r="Q122" s="26" t="s">
        <v>18</v>
      </c>
      <c r="R122" s="52">
        <f>R123</f>
        <v>2944.5</v>
      </c>
      <c r="S122" s="53">
        <v>0</v>
      </c>
      <c r="T122" s="25"/>
      <c r="U122" s="19"/>
    </row>
    <row r="123" spans="1:21" ht="15" customHeight="1">
      <c r="A123" s="18"/>
      <c r="B123" s="68" t="s">
        <v>21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9"/>
      <c r="M123" s="29">
        <v>650</v>
      </c>
      <c r="N123" s="28">
        <v>4</v>
      </c>
      <c r="O123" s="28">
        <v>9</v>
      </c>
      <c r="P123" s="27" t="s">
        <v>20</v>
      </c>
      <c r="Q123" s="26" t="s">
        <v>18</v>
      </c>
      <c r="R123" s="52">
        <f>R124+R128</f>
        <v>2944.5</v>
      </c>
      <c r="S123" s="53">
        <v>0</v>
      </c>
      <c r="T123" s="25"/>
      <c r="U123" s="19"/>
    </row>
    <row r="124" spans="1:21" ht="32.25" customHeight="1">
      <c r="A124" s="18"/>
      <c r="B124" s="68" t="s">
        <v>79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9"/>
      <c r="M124" s="29">
        <v>650</v>
      </c>
      <c r="N124" s="28">
        <v>4</v>
      </c>
      <c r="O124" s="28">
        <v>9</v>
      </c>
      <c r="P124" s="27" t="s">
        <v>78</v>
      </c>
      <c r="Q124" s="26" t="s">
        <v>18</v>
      </c>
      <c r="R124" s="52">
        <v>614.5</v>
      </c>
      <c r="S124" s="53">
        <v>0</v>
      </c>
      <c r="T124" s="25"/>
      <c r="U124" s="19"/>
    </row>
    <row r="125" spans="1:21" ht="32.25" customHeight="1">
      <c r="A125" s="18"/>
      <c r="B125" s="68" t="s">
        <v>7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9"/>
      <c r="M125" s="29">
        <v>650</v>
      </c>
      <c r="N125" s="28">
        <v>4</v>
      </c>
      <c r="O125" s="28">
        <v>9</v>
      </c>
      <c r="P125" s="27" t="s">
        <v>78</v>
      </c>
      <c r="Q125" s="26" t="s">
        <v>6</v>
      </c>
      <c r="R125" s="52">
        <v>614.5</v>
      </c>
      <c r="S125" s="53">
        <v>0</v>
      </c>
      <c r="T125" s="25"/>
      <c r="U125" s="19"/>
    </row>
    <row r="126" spans="1:21" ht="32.25" customHeight="1">
      <c r="A126" s="18"/>
      <c r="B126" s="68" t="s">
        <v>5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9"/>
      <c r="M126" s="29">
        <v>650</v>
      </c>
      <c r="N126" s="28">
        <v>4</v>
      </c>
      <c r="O126" s="28">
        <v>9</v>
      </c>
      <c r="P126" s="27" t="s">
        <v>78</v>
      </c>
      <c r="Q126" s="26" t="s">
        <v>4</v>
      </c>
      <c r="R126" s="52">
        <v>614.5</v>
      </c>
      <c r="S126" s="53">
        <v>0</v>
      </c>
      <c r="T126" s="25"/>
      <c r="U126" s="19"/>
    </row>
    <row r="127" spans="1:21" ht="32.25" customHeight="1">
      <c r="A127" s="18"/>
      <c r="B127" s="68" t="s">
        <v>3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9"/>
      <c r="M127" s="29">
        <v>650</v>
      </c>
      <c r="N127" s="28">
        <v>4</v>
      </c>
      <c r="O127" s="28">
        <v>9</v>
      </c>
      <c r="P127" s="27" t="s">
        <v>78</v>
      </c>
      <c r="Q127" s="26" t="s">
        <v>1</v>
      </c>
      <c r="R127" s="52">
        <v>614.5</v>
      </c>
      <c r="S127" s="53">
        <v>0</v>
      </c>
      <c r="T127" s="25"/>
      <c r="U127" s="19"/>
    </row>
    <row r="128" spans="1:21" ht="15" customHeight="1">
      <c r="A128" s="18"/>
      <c r="B128" s="68" t="s">
        <v>32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9"/>
      <c r="M128" s="29">
        <v>650</v>
      </c>
      <c r="N128" s="28">
        <v>4</v>
      </c>
      <c r="O128" s="28">
        <v>9</v>
      </c>
      <c r="P128" s="27" t="s">
        <v>26</v>
      </c>
      <c r="Q128" s="26" t="s">
        <v>18</v>
      </c>
      <c r="R128" s="52">
        <v>2330</v>
      </c>
      <c r="S128" s="53">
        <v>0</v>
      </c>
      <c r="T128" s="25"/>
      <c r="U128" s="19"/>
    </row>
    <row r="129" spans="1:21" ht="32.25" customHeight="1">
      <c r="A129" s="18"/>
      <c r="B129" s="68" t="s">
        <v>7</v>
      </c>
      <c r="C129" s="68"/>
      <c r="D129" s="68"/>
      <c r="E129" s="68"/>
      <c r="F129" s="68"/>
      <c r="G129" s="68"/>
      <c r="H129" s="68"/>
      <c r="I129" s="68"/>
      <c r="J129" s="68"/>
      <c r="K129" s="68"/>
      <c r="L129" s="69"/>
      <c r="M129" s="29">
        <v>650</v>
      </c>
      <c r="N129" s="28">
        <v>4</v>
      </c>
      <c r="O129" s="28">
        <v>9</v>
      </c>
      <c r="P129" s="27" t="s">
        <v>26</v>
      </c>
      <c r="Q129" s="26" t="s">
        <v>6</v>
      </c>
      <c r="R129" s="52">
        <v>2330</v>
      </c>
      <c r="S129" s="53">
        <v>0</v>
      </c>
      <c r="T129" s="25"/>
      <c r="U129" s="19"/>
    </row>
    <row r="130" spans="1:21" ht="32.25" customHeight="1">
      <c r="A130" s="18"/>
      <c r="B130" s="68" t="s">
        <v>5</v>
      </c>
      <c r="C130" s="68"/>
      <c r="D130" s="68"/>
      <c r="E130" s="68"/>
      <c r="F130" s="68"/>
      <c r="G130" s="68"/>
      <c r="H130" s="68"/>
      <c r="I130" s="68"/>
      <c r="J130" s="68"/>
      <c r="K130" s="68"/>
      <c r="L130" s="69"/>
      <c r="M130" s="29">
        <v>650</v>
      </c>
      <c r="N130" s="28">
        <v>4</v>
      </c>
      <c r="O130" s="28">
        <v>9</v>
      </c>
      <c r="P130" s="27" t="s">
        <v>26</v>
      </c>
      <c r="Q130" s="26" t="s">
        <v>4</v>
      </c>
      <c r="R130" s="52">
        <v>2330</v>
      </c>
      <c r="S130" s="53">
        <v>0</v>
      </c>
      <c r="T130" s="25"/>
      <c r="U130" s="19"/>
    </row>
    <row r="131" spans="1:21" ht="32.25" customHeight="1">
      <c r="A131" s="18"/>
      <c r="B131" s="68" t="s">
        <v>3</v>
      </c>
      <c r="C131" s="68"/>
      <c r="D131" s="68"/>
      <c r="E131" s="68"/>
      <c r="F131" s="68"/>
      <c r="G131" s="68"/>
      <c r="H131" s="68"/>
      <c r="I131" s="68"/>
      <c r="J131" s="68"/>
      <c r="K131" s="68"/>
      <c r="L131" s="69"/>
      <c r="M131" s="29">
        <v>650</v>
      </c>
      <c r="N131" s="28">
        <v>4</v>
      </c>
      <c r="O131" s="28">
        <v>9</v>
      </c>
      <c r="P131" s="27" t="s">
        <v>26</v>
      </c>
      <c r="Q131" s="26" t="s">
        <v>1</v>
      </c>
      <c r="R131" s="52">
        <v>2330</v>
      </c>
      <c r="S131" s="53">
        <v>0</v>
      </c>
      <c r="T131" s="25"/>
      <c r="U131" s="19"/>
    </row>
    <row r="132" spans="1:21" ht="15" customHeight="1">
      <c r="A132" s="18"/>
      <c r="B132" s="68" t="s">
        <v>77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69"/>
      <c r="M132" s="61">
        <v>650</v>
      </c>
      <c r="N132" s="28">
        <v>4</v>
      </c>
      <c r="O132" s="28">
        <v>10</v>
      </c>
      <c r="P132" s="27" t="s">
        <v>22</v>
      </c>
      <c r="Q132" s="26" t="s">
        <v>18</v>
      </c>
      <c r="R132" s="52">
        <v>935</v>
      </c>
      <c r="S132" s="53">
        <v>0</v>
      </c>
      <c r="T132" s="25"/>
      <c r="U132" s="19"/>
    </row>
    <row r="133" spans="1:21" ht="15" customHeight="1">
      <c r="A133" s="18"/>
      <c r="B133" s="68" t="s">
        <v>21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9"/>
      <c r="M133" s="29">
        <v>650</v>
      </c>
      <c r="N133" s="28">
        <v>4</v>
      </c>
      <c r="O133" s="28">
        <v>10</v>
      </c>
      <c r="P133" s="27" t="s">
        <v>20</v>
      </c>
      <c r="Q133" s="26" t="s">
        <v>18</v>
      </c>
      <c r="R133" s="52">
        <v>935</v>
      </c>
      <c r="S133" s="53">
        <v>0</v>
      </c>
      <c r="T133" s="25"/>
      <c r="U133" s="19"/>
    </row>
    <row r="134" spans="1:21" ht="21.75" customHeight="1">
      <c r="A134" s="18"/>
      <c r="B134" s="68" t="s">
        <v>76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69"/>
      <c r="M134" s="29">
        <v>650</v>
      </c>
      <c r="N134" s="28">
        <v>4</v>
      </c>
      <c r="O134" s="28">
        <v>10</v>
      </c>
      <c r="P134" s="27" t="s">
        <v>73</v>
      </c>
      <c r="Q134" s="26" t="s">
        <v>18</v>
      </c>
      <c r="R134" s="52">
        <v>935</v>
      </c>
      <c r="S134" s="53">
        <v>0</v>
      </c>
      <c r="T134" s="25"/>
      <c r="U134" s="19"/>
    </row>
    <row r="135" spans="1:21" ht="32.25" customHeight="1">
      <c r="A135" s="18"/>
      <c r="B135" s="68" t="s">
        <v>7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9"/>
      <c r="M135" s="29">
        <v>650</v>
      </c>
      <c r="N135" s="28">
        <v>4</v>
      </c>
      <c r="O135" s="28">
        <v>10</v>
      </c>
      <c r="P135" s="27" t="s">
        <v>73</v>
      </c>
      <c r="Q135" s="26" t="s">
        <v>6</v>
      </c>
      <c r="R135" s="52">
        <v>935</v>
      </c>
      <c r="S135" s="53">
        <v>0</v>
      </c>
      <c r="T135" s="25"/>
      <c r="U135" s="19"/>
    </row>
    <row r="136" spans="1:21" ht="32.25" customHeight="1">
      <c r="A136" s="18"/>
      <c r="B136" s="68" t="s">
        <v>5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9"/>
      <c r="M136" s="29">
        <v>650</v>
      </c>
      <c r="N136" s="28">
        <v>4</v>
      </c>
      <c r="O136" s="28">
        <v>10</v>
      </c>
      <c r="P136" s="27" t="s">
        <v>73</v>
      </c>
      <c r="Q136" s="26" t="s">
        <v>4</v>
      </c>
      <c r="R136" s="52">
        <v>935</v>
      </c>
      <c r="S136" s="53">
        <v>0</v>
      </c>
      <c r="T136" s="25"/>
      <c r="U136" s="19"/>
    </row>
    <row r="137" spans="1:21" ht="32.25" customHeight="1">
      <c r="A137" s="18"/>
      <c r="B137" s="68" t="s">
        <v>75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69"/>
      <c r="M137" s="29">
        <v>650</v>
      </c>
      <c r="N137" s="28">
        <v>4</v>
      </c>
      <c r="O137" s="28">
        <v>10</v>
      </c>
      <c r="P137" s="27" t="s">
        <v>73</v>
      </c>
      <c r="Q137" s="26" t="s">
        <v>74</v>
      </c>
      <c r="R137" s="52">
        <v>870</v>
      </c>
      <c r="S137" s="53">
        <v>0</v>
      </c>
      <c r="T137" s="25"/>
      <c r="U137" s="19"/>
    </row>
    <row r="138" spans="1:21" ht="32.25" customHeight="1">
      <c r="A138" s="18"/>
      <c r="B138" s="68" t="s">
        <v>3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9"/>
      <c r="M138" s="29">
        <v>650</v>
      </c>
      <c r="N138" s="28">
        <v>4</v>
      </c>
      <c r="O138" s="28">
        <v>10</v>
      </c>
      <c r="P138" s="27" t="s">
        <v>73</v>
      </c>
      <c r="Q138" s="26" t="s">
        <v>1</v>
      </c>
      <c r="R138" s="52">
        <v>65</v>
      </c>
      <c r="S138" s="53">
        <v>0</v>
      </c>
      <c r="T138" s="25"/>
      <c r="U138" s="19"/>
    </row>
    <row r="139" spans="1:21" ht="21.75" customHeight="1">
      <c r="A139" s="18"/>
      <c r="B139" s="68" t="s">
        <v>72</v>
      </c>
      <c r="C139" s="68"/>
      <c r="D139" s="68"/>
      <c r="E139" s="68"/>
      <c r="F139" s="68"/>
      <c r="G139" s="68"/>
      <c r="H139" s="68"/>
      <c r="I139" s="68"/>
      <c r="J139" s="68"/>
      <c r="K139" s="68"/>
      <c r="L139" s="69"/>
      <c r="M139" s="61">
        <v>650</v>
      </c>
      <c r="N139" s="28">
        <v>4</v>
      </c>
      <c r="O139" s="28">
        <v>12</v>
      </c>
      <c r="P139" s="27" t="s">
        <v>22</v>
      </c>
      <c r="Q139" s="26" t="s">
        <v>18</v>
      </c>
      <c r="R139" s="52">
        <v>473.2</v>
      </c>
      <c r="S139" s="53">
        <v>0</v>
      </c>
      <c r="T139" s="25"/>
      <c r="U139" s="19"/>
    </row>
    <row r="140" spans="1:21" ht="15" customHeight="1">
      <c r="A140" s="18"/>
      <c r="B140" s="68" t="s">
        <v>21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9"/>
      <c r="M140" s="29">
        <v>650</v>
      </c>
      <c r="N140" s="28">
        <v>4</v>
      </c>
      <c r="O140" s="28">
        <v>12</v>
      </c>
      <c r="P140" s="27" t="s">
        <v>20</v>
      </c>
      <c r="Q140" s="26" t="s">
        <v>18</v>
      </c>
      <c r="R140" s="52">
        <v>473.2</v>
      </c>
      <c r="S140" s="53">
        <v>0</v>
      </c>
      <c r="T140" s="25"/>
      <c r="U140" s="19"/>
    </row>
    <row r="141" spans="1:21" ht="74.25" customHeight="1">
      <c r="A141" s="18"/>
      <c r="B141" s="68" t="s">
        <v>40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9"/>
      <c r="M141" s="29">
        <v>650</v>
      </c>
      <c r="N141" s="28">
        <v>4</v>
      </c>
      <c r="O141" s="28">
        <v>12</v>
      </c>
      <c r="P141" s="27" t="s">
        <v>36</v>
      </c>
      <c r="Q141" s="26" t="s">
        <v>18</v>
      </c>
      <c r="R141" s="52">
        <v>473.2</v>
      </c>
      <c r="S141" s="53">
        <v>0</v>
      </c>
      <c r="T141" s="25"/>
      <c r="U141" s="19"/>
    </row>
    <row r="142" spans="1:21" ht="15" customHeight="1">
      <c r="A142" s="18"/>
      <c r="B142" s="68" t="s">
        <v>39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9"/>
      <c r="M142" s="29">
        <v>650</v>
      </c>
      <c r="N142" s="28">
        <v>4</v>
      </c>
      <c r="O142" s="28">
        <v>12</v>
      </c>
      <c r="P142" s="27" t="s">
        <v>36</v>
      </c>
      <c r="Q142" s="26" t="s">
        <v>38</v>
      </c>
      <c r="R142" s="52">
        <v>473.2</v>
      </c>
      <c r="S142" s="53">
        <v>0</v>
      </c>
      <c r="T142" s="25"/>
      <c r="U142" s="19"/>
    </row>
    <row r="143" spans="1:21" ht="15" customHeight="1">
      <c r="A143" s="18"/>
      <c r="B143" s="68" t="s">
        <v>37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9"/>
      <c r="M143" s="29">
        <v>650</v>
      </c>
      <c r="N143" s="28">
        <v>4</v>
      </c>
      <c r="O143" s="28">
        <v>12</v>
      </c>
      <c r="P143" s="27" t="s">
        <v>36</v>
      </c>
      <c r="Q143" s="26" t="s">
        <v>35</v>
      </c>
      <c r="R143" s="52">
        <v>473.2</v>
      </c>
      <c r="S143" s="53">
        <v>0</v>
      </c>
      <c r="T143" s="25"/>
      <c r="U143" s="19"/>
    </row>
    <row r="144" spans="1:21" ht="15" customHeight="1">
      <c r="A144" s="18"/>
      <c r="B144" s="75" t="s">
        <v>71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6"/>
      <c r="M144" s="62">
        <v>650</v>
      </c>
      <c r="N144" s="63">
        <v>5</v>
      </c>
      <c r="O144" s="63">
        <v>0</v>
      </c>
      <c r="P144" s="64" t="s">
        <v>22</v>
      </c>
      <c r="Q144" s="65" t="s">
        <v>18</v>
      </c>
      <c r="R144" s="66">
        <f>R145+R158</f>
        <v>4979.8</v>
      </c>
      <c r="S144" s="67">
        <v>0</v>
      </c>
      <c r="T144" s="25"/>
      <c r="U144" s="19"/>
    </row>
    <row r="145" spans="1:21" ht="15" customHeight="1">
      <c r="A145" s="18"/>
      <c r="B145" s="68" t="s">
        <v>70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69"/>
      <c r="M145" s="29">
        <v>650</v>
      </c>
      <c r="N145" s="28">
        <v>5</v>
      </c>
      <c r="O145" s="28">
        <v>1</v>
      </c>
      <c r="P145" s="27" t="s">
        <v>22</v>
      </c>
      <c r="Q145" s="26" t="s">
        <v>18</v>
      </c>
      <c r="R145" s="52">
        <f>R146+R150</f>
        <v>1810.4</v>
      </c>
      <c r="S145" s="53">
        <v>0</v>
      </c>
      <c r="T145" s="25"/>
      <c r="U145" s="19"/>
    </row>
    <row r="146" spans="1:21" ht="63.75" customHeight="1">
      <c r="A146" s="18"/>
      <c r="B146" s="68" t="s">
        <v>69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9"/>
      <c r="M146" s="29">
        <v>650</v>
      </c>
      <c r="N146" s="28">
        <v>5</v>
      </c>
      <c r="O146" s="28">
        <v>1</v>
      </c>
      <c r="P146" s="27" t="s">
        <v>68</v>
      </c>
      <c r="Q146" s="26" t="s">
        <v>18</v>
      </c>
      <c r="R146" s="52">
        <v>50</v>
      </c>
      <c r="S146" s="53">
        <v>0</v>
      </c>
      <c r="T146" s="25"/>
      <c r="U146" s="19"/>
    </row>
    <row r="147" spans="1:21" ht="32.25" customHeight="1">
      <c r="A147" s="18"/>
      <c r="B147" s="68" t="s">
        <v>7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69"/>
      <c r="M147" s="29">
        <v>650</v>
      </c>
      <c r="N147" s="28">
        <v>5</v>
      </c>
      <c r="O147" s="28">
        <v>1</v>
      </c>
      <c r="P147" s="27" t="s">
        <v>68</v>
      </c>
      <c r="Q147" s="26" t="s">
        <v>6</v>
      </c>
      <c r="R147" s="52">
        <v>50</v>
      </c>
      <c r="S147" s="53">
        <v>0</v>
      </c>
      <c r="T147" s="25"/>
      <c r="U147" s="19"/>
    </row>
    <row r="148" spans="1:21" ht="32.25" customHeight="1">
      <c r="A148" s="18"/>
      <c r="B148" s="68" t="s">
        <v>5</v>
      </c>
      <c r="C148" s="68"/>
      <c r="D148" s="68"/>
      <c r="E148" s="68"/>
      <c r="F148" s="68"/>
      <c r="G148" s="68"/>
      <c r="H148" s="68"/>
      <c r="I148" s="68"/>
      <c r="J148" s="68"/>
      <c r="K148" s="68"/>
      <c r="L148" s="69"/>
      <c r="M148" s="29">
        <v>650</v>
      </c>
      <c r="N148" s="28">
        <v>5</v>
      </c>
      <c r="O148" s="28">
        <v>1</v>
      </c>
      <c r="P148" s="27" t="s">
        <v>68</v>
      </c>
      <c r="Q148" s="26" t="s">
        <v>4</v>
      </c>
      <c r="R148" s="52">
        <v>50</v>
      </c>
      <c r="S148" s="53">
        <v>0</v>
      </c>
      <c r="T148" s="25"/>
      <c r="U148" s="19"/>
    </row>
    <row r="149" spans="1:21" ht="32.25" customHeight="1">
      <c r="A149" s="18"/>
      <c r="B149" s="68" t="s">
        <v>3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9"/>
      <c r="M149" s="29">
        <v>650</v>
      </c>
      <c r="N149" s="28">
        <v>5</v>
      </c>
      <c r="O149" s="28">
        <v>1</v>
      </c>
      <c r="P149" s="27" t="s">
        <v>68</v>
      </c>
      <c r="Q149" s="26" t="s">
        <v>1</v>
      </c>
      <c r="R149" s="52">
        <v>50</v>
      </c>
      <c r="S149" s="53">
        <v>0</v>
      </c>
      <c r="T149" s="25"/>
      <c r="U149" s="19"/>
    </row>
    <row r="150" spans="1:21" ht="15" customHeight="1">
      <c r="A150" s="18"/>
      <c r="B150" s="68" t="s">
        <v>21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9"/>
      <c r="M150" s="29">
        <v>650</v>
      </c>
      <c r="N150" s="28">
        <v>5</v>
      </c>
      <c r="O150" s="28">
        <v>1</v>
      </c>
      <c r="P150" s="27" t="s">
        <v>20</v>
      </c>
      <c r="Q150" s="26" t="s">
        <v>18</v>
      </c>
      <c r="R150" s="52">
        <f>R151+R154</f>
        <v>1760.4</v>
      </c>
      <c r="S150" s="53">
        <v>0</v>
      </c>
      <c r="T150" s="25"/>
      <c r="U150" s="19"/>
    </row>
    <row r="151" spans="1:21" ht="53.25" customHeight="1">
      <c r="A151" s="18"/>
      <c r="B151" s="68" t="s">
        <v>67</v>
      </c>
      <c r="C151" s="68"/>
      <c r="D151" s="68"/>
      <c r="E151" s="68"/>
      <c r="F151" s="68"/>
      <c r="G151" s="68"/>
      <c r="H151" s="68"/>
      <c r="I151" s="68"/>
      <c r="J151" s="68"/>
      <c r="K151" s="68"/>
      <c r="L151" s="69"/>
      <c r="M151" s="29">
        <v>650</v>
      </c>
      <c r="N151" s="28">
        <v>5</v>
      </c>
      <c r="O151" s="28">
        <v>1</v>
      </c>
      <c r="P151" s="27" t="s">
        <v>63</v>
      </c>
      <c r="Q151" s="26" t="s">
        <v>18</v>
      </c>
      <c r="R151" s="52">
        <v>116.9</v>
      </c>
      <c r="S151" s="53">
        <v>0</v>
      </c>
      <c r="T151" s="25"/>
      <c r="U151" s="19"/>
    </row>
    <row r="152" spans="1:21" ht="42.75" customHeight="1">
      <c r="A152" s="18"/>
      <c r="B152" s="68" t="s">
        <v>66</v>
      </c>
      <c r="C152" s="68"/>
      <c r="D152" s="68"/>
      <c r="E152" s="68"/>
      <c r="F152" s="68"/>
      <c r="G152" s="68"/>
      <c r="H152" s="68"/>
      <c r="I152" s="68"/>
      <c r="J152" s="68"/>
      <c r="K152" s="68"/>
      <c r="L152" s="69"/>
      <c r="M152" s="29">
        <v>650</v>
      </c>
      <c r="N152" s="28">
        <v>5</v>
      </c>
      <c r="O152" s="28">
        <v>1</v>
      </c>
      <c r="P152" s="27" t="s">
        <v>63</v>
      </c>
      <c r="Q152" s="26" t="s">
        <v>65</v>
      </c>
      <c r="R152" s="52">
        <v>116.9</v>
      </c>
      <c r="S152" s="53">
        <v>0</v>
      </c>
      <c r="T152" s="25"/>
      <c r="U152" s="19"/>
    </row>
    <row r="153" spans="1:21" ht="32.25" customHeight="1">
      <c r="A153" s="18"/>
      <c r="B153" s="68" t="s">
        <v>64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9"/>
      <c r="M153" s="29">
        <v>650</v>
      </c>
      <c r="N153" s="28">
        <v>5</v>
      </c>
      <c r="O153" s="28">
        <v>1</v>
      </c>
      <c r="P153" s="27" t="s">
        <v>63</v>
      </c>
      <c r="Q153" s="26" t="s">
        <v>62</v>
      </c>
      <c r="R153" s="52">
        <v>116.9</v>
      </c>
      <c r="S153" s="53">
        <v>0</v>
      </c>
      <c r="T153" s="25"/>
      <c r="U153" s="19"/>
    </row>
    <row r="154" spans="1:21" ht="15" customHeight="1">
      <c r="A154" s="18"/>
      <c r="B154" s="68" t="s">
        <v>32</v>
      </c>
      <c r="C154" s="68"/>
      <c r="D154" s="68"/>
      <c r="E154" s="68"/>
      <c r="F154" s="68"/>
      <c r="G154" s="68"/>
      <c r="H154" s="68"/>
      <c r="I154" s="68"/>
      <c r="J154" s="68"/>
      <c r="K154" s="68"/>
      <c r="L154" s="69"/>
      <c r="M154" s="29">
        <v>650</v>
      </c>
      <c r="N154" s="28">
        <v>5</v>
      </c>
      <c r="O154" s="28">
        <v>1</v>
      </c>
      <c r="P154" s="27" t="s">
        <v>26</v>
      </c>
      <c r="Q154" s="26" t="s">
        <v>18</v>
      </c>
      <c r="R154" s="52">
        <v>1643.5</v>
      </c>
      <c r="S154" s="53">
        <v>0</v>
      </c>
      <c r="T154" s="25"/>
      <c r="U154" s="19"/>
    </row>
    <row r="155" spans="1:21" ht="32.25" customHeight="1">
      <c r="A155" s="18"/>
      <c r="B155" s="68" t="s">
        <v>7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9"/>
      <c r="M155" s="29">
        <v>650</v>
      </c>
      <c r="N155" s="28">
        <v>5</v>
      </c>
      <c r="O155" s="28">
        <v>1</v>
      </c>
      <c r="P155" s="27" t="s">
        <v>26</v>
      </c>
      <c r="Q155" s="26" t="s">
        <v>6</v>
      </c>
      <c r="R155" s="52">
        <v>1643.5</v>
      </c>
      <c r="S155" s="53">
        <v>0</v>
      </c>
      <c r="T155" s="25"/>
      <c r="U155" s="19"/>
    </row>
    <row r="156" spans="1:21" ht="32.25" customHeight="1">
      <c r="A156" s="18"/>
      <c r="B156" s="68" t="s">
        <v>5</v>
      </c>
      <c r="C156" s="68"/>
      <c r="D156" s="68"/>
      <c r="E156" s="68"/>
      <c r="F156" s="68"/>
      <c r="G156" s="68"/>
      <c r="H156" s="68"/>
      <c r="I156" s="68"/>
      <c r="J156" s="68"/>
      <c r="K156" s="68"/>
      <c r="L156" s="69"/>
      <c r="M156" s="29">
        <v>650</v>
      </c>
      <c r="N156" s="28">
        <v>5</v>
      </c>
      <c r="O156" s="28">
        <v>1</v>
      </c>
      <c r="P156" s="27" t="s">
        <v>26</v>
      </c>
      <c r="Q156" s="26" t="s">
        <v>4</v>
      </c>
      <c r="R156" s="52">
        <v>1643.5</v>
      </c>
      <c r="S156" s="53">
        <v>0</v>
      </c>
      <c r="T156" s="25"/>
      <c r="U156" s="19"/>
    </row>
    <row r="157" spans="1:21" ht="32.25" customHeight="1">
      <c r="A157" s="18"/>
      <c r="B157" s="68" t="s">
        <v>3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9"/>
      <c r="M157" s="29">
        <v>650</v>
      </c>
      <c r="N157" s="28">
        <v>5</v>
      </c>
      <c r="O157" s="28">
        <v>1</v>
      </c>
      <c r="P157" s="27" t="s">
        <v>26</v>
      </c>
      <c r="Q157" s="26" t="s">
        <v>1</v>
      </c>
      <c r="R157" s="52">
        <v>1643.5</v>
      </c>
      <c r="S157" s="53">
        <v>0</v>
      </c>
      <c r="T157" s="25"/>
      <c r="U157" s="19"/>
    </row>
    <row r="158" spans="1:21" ht="15" customHeight="1">
      <c r="A158" s="18"/>
      <c r="B158" s="68" t="s">
        <v>61</v>
      </c>
      <c r="C158" s="68"/>
      <c r="D158" s="68"/>
      <c r="E158" s="68"/>
      <c r="F158" s="68"/>
      <c r="G158" s="68"/>
      <c r="H158" s="68"/>
      <c r="I158" s="68"/>
      <c r="J158" s="68"/>
      <c r="K158" s="68"/>
      <c r="L158" s="69"/>
      <c r="M158" s="61">
        <v>650</v>
      </c>
      <c r="N158" s="28">
        <v>5</v>
      </c>
      <c r="O158" s="28">
        <v>3</v>
      </c>
      <c r="P158" s="27" t="s">
        <v>22</v>
      </c>
      <c r="Q158" s="26" t="s">
        <v>18</v>
      </c>
      <c r="R158" s="52">
        <f>R159+R166</f>
        <v>3169.4</v>
      </c>
      <c r="S158" s="53">
        <v>0</v>
      </c>
      <c r="T158" s="25"/>
      <c r="U158" s="19"/>
    </row>
    <row r="159" spans="1:21" ht="42.75" customHeight="1">
      <c r="A159" s="18"/>
      <c r="B159" s="68" t="s">
        <v>60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9"/>
      <c r="M159" s="29">
        <v>650</v>
      </c>
      <c r="N159" s="28">
        <v>5</v>
      </c>
      <c r="O159" s="28">
        <v>3</v>
      </c>
      <c r="P159" s="27" t="s">
        <v>59</v>
      </c>
      <c r="Q159" s="26" t="s">
        <v>18</v>
      </c>
      <c r="R159" s="52">
        <v>286</v>
      </c>
      <c r="S159" s="53">
        <v>0</v>
      </c>
      <c r="T159" s="25"/>
      <c r="U159" s="19"/>
    </row>
    <row r="160" spans="1:21" ht="42.75" customHeight="1">
      <c r="A160" s="18"/>
      <c r="B160" s="68" t="s">
        <v>58</v>
      </c>
      <c r="C160" s="68"/>
      <c r="D160" s="68"/>
      <c r="E160" s="68"/>
      <c r="F160" s="68"/>
      <c r="G160" s="68"/>
      <c r="H160" s="68"/>
      <c r="I160" s="68"/>
      <c r="J160" s="68"/>
      <c r="K160" s="68"/>
      <c r="L160" s="69"/>
      <c r="M160" s="29">
        <v>650</v>
      </c>
      <c r="N160" s="28">
        <v>5</v>
      </c>
      <c r="O160" s="28">
        <v>3</v>
      </c>
      <c r="P160" s="27" t="s">
        <v>57</v>
      </c>
      <c r="Q160" s="26" t="s">
        <v>18</v>
      </c>
      <c r="R160" s="52">
        <v>286</v>
      </c>
      <c r="S160" s="53">
        <v>0</v>
      </c>
      <c r="T160" s="25"/>
      <c r="U160" s="19"/>
    </row>
    <row r="161" spans="1:21" ht="21.75" customHeight="1">
      <c r="A161" s="18"/>
      <c r="B161" s="68" t="s">
        <v>56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9"/>
      <c r="M161" s="29">
        <v>650</v>
      </c>
      <c r="N161" s="28">
        <v>5</v>
      </c>
      <c r="O161" s="28">
        <v>3</v>
      </c>
      <c r="P161" s="27" t="s">
        <v>55</v>
      </c>
      <c r="Q161" s="26" t="s">
        <v>18</v>
      </c>
      <c r="R161" s="52">
        <v>286</v>
      </c>
      <c r="S161" s="53">
        <v>0</v>
      </c>
      <c r="T161" s="25"/>
      <c r="U161" s="19"/>
    </row>
    <row r="162" spans="1:21" ht="74.25" customHeight="1">
      <c r="A162" s="18"/>
      <c r="B162" s="68" t="s">
        <v>54</v>
      </c>
      <c r="C162" s="68"/>
      <c r="D162" s="68"/>
      <c r="E162" s="68"/>
      <c r="F162" s="68"/>
      <c r="G162" s="68"/>
      <c r="H162" s="68"/>
      <c r="I162" s="68"/>
      <c r="J162" s="68"/>
      <c r="K162" s="68"/>
      <c r="L162" s="69"/>
      <c r="M162" s="29">
        <v>650</v>
      </c>
      <c r="N162" s="28">
        <v>5</v>
      </c>
      <c r="O162" s="28">
        <v>3</v>
      </c>
      <c r="P162" s="27" t="s">
        <v>53</v>
      </c>
      <c r="Q162" s="26" t="s">
        <v>18</v>
      </c>
      <c r="R162" s="52">
        <v>286</v>
      </c>
      <c r="S162" s="53">
        <v>0</v>
      </c>
      <c r="T162" s="25"/>
      <c r="U162" s="19"/>
    </row>
    <row r="163" spans="1:21" ht="32.25" customHeight="1">
      <c r="A163" s="18"/>
      <c r="B163" s="68" t="s">
        <v>7</v>
      </c>
      <c r="C163" s="68"/>
      <c r="D163" s="68"/>
      <c r="E163" s="68"/>
      <c r="F163" s="68"/>
      <c r="G163" s="68"/>
      <c r="H163" s="68"/>
      <c r="I163" s="68"/>
      <c r="J163" s="68"/>
      <c r="K163" s="68"/>
      <c r="L163" s="69"/>
      <c r="M163" s="29">
        <v>650</v>
      </c>
      <c r="N163" s="28">
        <v>5</v>
      </c>
      <c r="O163" s="28">
        <v>3</v>
      </c>
      <c r="P163" s="27" t="s">
        <v>53</v>
      </c>
      <c r="Q163" s="26" t="s">
        <v>6</v>
      </c>
      <c r="R163" s="52">
        <v>286</v>
      </c>
      <c r="S163" s="53">
        <v>0</v>
      </c>
      <c r="T163" s="25"/>
      <c r="U163" s="19"/>
    </row>
    <row r="164" spans="1:21" ht="32.25" customHeight="1">
      <c r="A164" s="18"/>
      <c r="B164" s="68" t="s">
        <v>5</v>
      </c>
      <c r="C164" s="68"/>
      <c r="D164" s="68"/>
      <c r="E164" s="68"/>
      <c r="F164" s="68"/>
      <c r="G164" s="68"/>
      <c r="H164" s="68"/>
      <c r="I164" s="68"/>
      <c r="J164" s="68"/>
      <c r="K164" s="68"/>
      <c r="L164" s="69"/>
      <c r="M164" s="29">
        <v>650</v>
      </c>
      <c r="N164" s="28">
        <v>5</v>
      </c>
      <c r="O164" s="28">
        <v>3</v>
      </c>
      <c r="P164" s="27" t="s">
        <v>53</v>
      </c>
      <c r="Q164" s="26" t="s">
        <v>4</v>
      </c>
      <c r="R164" s="52">
        <v>286</v>
      </c>
      <c r="S164" s="53">
        <v>0</v>
      </c>
      <c r="T164" s="25"/>
      <c r="U164" s="19"/>
    </row>
    <row r="165" spans="1:21" ht="32.25" customHeight="1">
      <c r="A165" s="18"/>
      <c r="B165" s="68" t="s">
        <v>3</v>
      </c>
      <c r="C165" s="68"/>
      <c r="D165" s="68"/>
      <c r="E165" s="68"/>
      <c r="F165" s="68"/>
      <c r="G165" s="68"/>
      <c r="H165" s="68"/>
      <c r="I165" s="68"/>
      <c r="J165" s="68"/>
      <c r="K165" s="68"/>
      <c r="L165" s="69"/>
      <c r="M165" s="29">
        <v>650</v>
      </c>
      <c r="N165" s="28">
        <v>5</v>
      </c>
      <c r="O165" s="28">
        <v>3</v>
      </c>
      <c r="P165" s="27" t="s">
        <v>53</v>
      </c>
      <c r="Q165" s="26" t="s">
        <v>1</v>
      </c>
      <c r="R165" s="52">
        <v>286</v>
      </c>
      <c r="S165" s="53">
        <v>0</v>
      </c>
      <c r="T165" s="25"/>
      <c r="U165" s="19"/>
    </row>
    <row r="166" spans="1:21" ht="15" customHeight="1">
      <c r="A166" s="18"/>
      <c r="B166" s="68" t="s">
        <v>21</v>
      </c>
      <c r="C166" s="68"/>
      <c r="D166" s="68"/>
      <c r="E166" s="68"/>
      <c r="F166" s="68"/>
      <c r="G166" s="68"/>
      <c r="H166" s="68"/>
      <c r="I166" s="68"/>
      <c r="J166" s="68"/>
      <c r="K166" s="68"/>
      <c r="L166" s="69"/>
      <c r="M166" s="29">
        <v>650</v>
      </c>
      <c r="N166" s="28">
        <v>5</v>
      </c>
      <c r="O166" s="28">
        <v>3</v>
      </c>
      <c r="P166" s="27" t="s">
        <v>20</v>
      </c>
      <c r="Q166" s="26" t="s">
        <v>18</v>
      </c>
      <c r="R166" s="52">
        <v>2883.4</v>
      </c>
      <c r="S166" s="53">
        <v>0</v>
      </c>
      <c r="T166" s="25"/>
      <c r="U166" s="19"/>
    </row>
    <row r="167" spans="1:21" ht="15" customHeight="1">
      <c r="A167" s="18"/>
      <c r="B167" s="68" t="s">
        <v>32</v>
      </c>
      <c r="C167" s="68"/>
      <c r="D167" s="68"/>
      <c r="E167" s="68"/>
      <c r="F167" s="68"/>
      <c r="G167" s="68"/>
      <c r="H167" s="68"/>
      <c r="I167" s="68"/>
      <c r="J167" s="68"/>
      <c r="K167" s="68"/>
      <c r="L167" s="69"/>
      <c r="M167" s="29">
        <v>650</v>
      </c>
      <c r="N167" s="28">
        <v>5</v>
      </c>
      <c r="O167" s="28">
        <v>3</v>
      </c>
      <c r="P167" s="27" t="s">
        <v>26</v>
      </c>
      <c r="Q167" s="26" t="s">
        <v>18</v>
      </c>
      <c r="R167" s="52">
        <v>2883.4</v>
      </c>
      <c r="S167" s="53">
        <v>0</v>
      </c>
      <c r="T167" s="25"/>
      <c r="U167" s="19"/>
    </row>
    <row r="168" spans="1:21" ht="32.25" customHeight="1">
      <c r="A168" s="18"/>
      <c r="B168" s="68" t="s">
        <v>7</v>
      </c>
      <c r="C168" s="68"/>
      <c r="D168" s="68"/>
      <c r="E168" s="68"/>
      <c r="F168" s="68"/>
      <c r="G168" s="68"/>
      <c r="H168" s="68"/>
      <c r="I168" s="68"/>
      <c r="J168" s="68"/>
      <c r="K168" s="68"/>
      <c r="L168" s="69"/>
      <c r="M168" s="29">
        <v>650</v>
      </c>
      <c r="N168" s="28">
        <v>5</v>
      </c>
      <c r="O168" s="28">
        <v>3</v>
      </c>
      <c r="P168" s="27" t="s">
        <v>26</v>
      </c>
      <c r="Q168" s="26" t="s">
        <v>6</v>
      </c>
      <c r="R168" s="52">
        <v>2883.4</v>
      </c>
      <c r="S168" s="53">
        <v>0</v>
      </c>
      <c r="T168" s="25"/>
      <c r="U168" s="19"/>
    </row>
    <row r="169" spans="1:21" ht="32.25" customHeight="1">
      <c r="A169" s="18"/>
      <c r="B169" s="68" t="s">
        <v>5</v>
      </c>
      <c r="C169" s="68"/>
      <c r="D169" s="68"/>
      <c r="E169" s="68"/>
      <c r="F169" s="68"/>
      <c r="G169" s="68"/>
      <c r="H169" s="68"/>
      <c r="I169" s="68"/>
      <c r="J169" s="68"/>
      <c r="K169" s="68"/>
      <c r="L169" s="69"/>
      <c r="M169" s="29">
        <v>650</v>
      </c>
      <c r="N169" s="28">
        <v>5</v>
      </c>
      <c r="O169" s="28">
        <v>3</v>
      </c>
      <c r="P169" s="27" t="s">
        <v>26</v>
      </c>
      <c r="Q169" s="26" t="s">
        <v>4</v>
      </c>
      <c r="R169" s="52">
        <v>2883.4</v>
      </c>
      <c r="S169" s="53">
        <v>0</v>
      </c>
      <c r="T169" s="25"/>
      <c r="U169" s="19"/>
    </row>
    <row r="170" spans="1:21" ht="32.25" customHeight="1">
      <c r="A170" s="18"/>
      <c r="B170" s="68" t="s">
        <v>3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9"/>
      <c r="M170" s="29">
        <v>650</v>
      </c>
      <c r="N170" s="28">
        <v>5</v>
      </c>
      <c r="O170" s="28">
        <v>3</v>
      </c>
      <c r="P170" s="27" t="s">
        <v>26</v>
      </c>
      <c r="Q170" s="26" t="s">
        <v>1</v>
      </c>
      <c r="R170" s="52">
        <v>2883.4</v>
      </c>
      <c r="S170" s="53">
        <v>0</v>
      </c>
      <c r="T170" s="25"/>
      <c r="U170" s="19"/>
    </row>
    <row r="171" spans="1:21" ht="15" customHeight="1">
      <c r="A171" s="18"/>
      <c r="B171" s="75" t="s">
        <v>52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6"/>
      <c r="M171" s="62">
        <v>650</v>
      </c>
      <c r="N171" s="63">
        <v>7</v>
      </c>
      <c r="O171" s="63">
        <v>0</v>
      </c>
      <c r="P171" s="64" t="s">
        <v>22</v>
      </c>
      <c r="Q171" s="65" t="s">
        <v>18</v>
      </c>
      <c r="R171" s="66">
        <v>5</v>
      </c>
      <c r="S171" s="67">
        <v>0</v>
      </c>
      <c r="T171" s="25"/>
      <c r="U171" s="19"/>
    </row>
    <row r="172" spans="1:21" ht="21.75" customHeight="1">
      <c r="A172" s="18"/>
      <c r="B172" s="68" t="s">
        <v>51</v>
      </c>
      <c r="C172" s="68"/>
      <c r="D172" s="68"/>
      <c r="E172" s="68"/>
      <c r="F172" s="68"/>
      <c r="G172" s="68"/>
      <c r="H172" s="68"/>
      <c r="I172" s="68"/>
      <c r="J172" s="68"/>
      <c r="K172" s="68"/>
      <c r="L172" s="69"/>
      <c r="M172" s="29">
        <v>650</v>
      </c>
      <c r="N172" s="28">
        <v>7</v>
      </c>
      <c r="O172" s="28">
        <v>7</v>
      </c>
      <c r="P172" s="27" t="s">
        <v>22</v>
      </c>
      <c r="Q172" s="26" t="s">
        <v>18</v>
      </c>
      <c r="R172" s="52">
        <v>5</v>
      </c>
      <c r="S172" s="53">
        <v>0</v>
      </c>
      <c r="T172" s="25"/>
      <c r="U172" s="19"/>
    </row>
    <row r="173" spans="1:21" ht="15" customHeight="1">
      <c r="A173" s="18"/>
      <c r="B173" s="68" t="s">
        <v>21</v>
      </c>
      <c r="C173" s="68"/>
      <c r="D173" s="68"/>
      <c r="E173" s="68"/>
      <c r="F173" s="68"/>
      <c r="G173" s="68"/>
      <c r="H173" s="68"/>
      <c r="I173" s="68"/>
      <c r="J173" s="68"/>
      <c r="K173" s="68"/>
      <c r="L173" s="69"/>
      <c r="M173" s="29">
        <v>650</v>
      </c>
      <c r="N173" s="28">
        <v>7</v>
      </c>
      <c r="O173" s="28">
        <v>7</v>
      </c>
      <c r="P173" s="27" t="s">
        <v>20</v>
      </c>
      <c r="Q173" s="26" t="s">
        <v>18</v>
      </c>
      <c r="R173" s="52">
        <v>5</v>
      </c>
      <c r="S173" s="53">
        <v>0</v>
      </c>
      <c r="T173" s="25"/>
      <c r="U173" s="19"/>
    </row>
    <row r="174" spans="1:21" ht="15" customHeight="1">
      <c r="A174" s="18"/>
      <c r="B174" s="68" t="s">
        <v>32</v>
      </c>
      <c r="C174" s="68"/>
      <c r="D174" s="68"/>
      <c r="E174" s="68"/>
      <c r="F174" s="68"/>
      <c r="G174" s="68"/>
      <c r="H174" s="68"/>
      <c r="I174" s="68"/>
      <c r="J174" s="68"/>
      <c r="K174" s="68"/>
      <c r="L174" s="69"/>
      <c r="M174" s="29">
        <v>650</v>
      </c>
      <c r="N174" s="28">
        <v>7</v>
      </c>
      <c r="O174" s="28">
        <v>7</v>
      </c>
      <c r="P174" s="27" t="s">
        <v>26</v>
      </c>
      <c r="Q174" s="26" t="s">
        <v>18</v>
      </c>
      <c r="R174" s="52">
        <v>5</v>
      </c>
      <c r="S174" s="53">
        <v>0</v>
      </c>
      <c r="T174" s="25"/>
      <c r="U174" s="19"/>
    </row>
    <row r="175" spans="1:21" ht="32.25" customHeight="1">
      <c r="A175" s="18"/>
      <c r="B175" s="68" t="s">
        <v>7</v>
      </c>
      <c r="C175" s="68"/>
      <c r="D175" s="68"/>
      <c r="E175" s="68"/>
      <c r="F175" s="68"/>
      <c r="G175" s="68"/>
      <c r="H175" s="68"/>
      <c r="I175" s="68"/>
      <c r="J175" s="68"/>
      <c r="K175" s="68"/>
      <c r="L175" s="69"/>
      <c r="M175" s="29">
        <v>650</v>
      </c>
      <c r="N175" s="28">
        <v>7</v>
      </c>
      <c r="O175" s="28">
        <v>7</v>
      </c>
      <c r="P175" s="27" t="s">
        <v>26</v>
      </c>
      <c r="Q175" s="26" t="s">
        <v>6</v>
      </c>
      <c r="R175" s="52">
        <v>5</v>
      </c>
      <c r="S175" s="53">
        <v>0</v>
      </c>
      <c r="T175" s="25"/>
      <c r="U175" s="19"/>
    </row>
    <row r="176" spans="1:21" ht="32.25" customHeight="1">
      <c r="A176" s="18"/>
      <c r="B176" s="68" t="s">
        <v>5</v>
      </c>
      <c r="C176" s="68"/>
      <c r="D176" s="68"/>
      <c r="E176" s="68"/>
      <c r="F176" s="68"/>
      <c r="G176" s="68"/>
      <c r="H176" s="68"/>
      <c r="I176" s="68"/>
      <c r="J176" s="68"/>
      <c r="K176" s="68"/>
      <c r="L176" s="69"/>
      <c r="M176" s="29">
        <v>650</v>
      </c>
      <c r="N176" s="28">
        <v>7</v>
      </c>
      <c r="O176" s="28">
        <v>7</v>
      </c>
      <c r="P176" s="27" t="s">
        <v>26</v>
      </c>
      <c r="Q176" s="26" t="s">
        <v>4</v>
      </c>
      <c r="R176" s="52">
        <v>5</v>
      </c>
      <c r="S176" s="53">
        <v>0</v>
      </c>
      <c r="T176" s="25"/>
      <c r="U176" s="19"/>
    </row>
    <row r="177" spans="1:21" ht="32.25" customHeight="1">
      <c r="A177" s="18"/>
      <c r="B177" s="68" t="s">
        <v>3</v>
      </c>
      <c r="C177" s="68"/>
      <c r="D177" s="68"/>
      <c r="E177" s="68"/>
      <c r="F177" s="68"/>
      <c r="G177" s="68"/>
      <c r="H177" s="68"/>
      <c r="I177" s="68"/>
      <c r="J177" s="68"/>
      <c r="K177" s="68"/>
      <c r="L177" s="69"/>
      <c r="M177" s="29">
        <v>650</v>
      </c>
      <c r="N177" s="28">
        <v>7</v>
      </c>
      <c r="O177" s="28">
        <v>7</v>
      </c>
      <c r="P177" s="27" t="s">
        <v>26</v>
      </c>
      <c r="Q177" s="26" t="s">
        <v>1</v>
      </c>
      <c r="R177" s="52">
        <v>5</v>
      </c>
      <c r="S177" s="53">
        <v>0</v>
      </c>
      <c r="T177" s="25"/>
      <c r="U177" s="19"/>
    </row>
    <row r="178" spans="1:21" ht="15" customHeight="1">
      <c r="A178" s="18"/>
      <c r="B178" s="75" t="s">
        <v>50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6"/>
      <c r="M178" s="62">
        <v>650</v>
      </c>
      <c r="N178" s="63">
        <v>8</v>
      </c>
      <c r="O178" s="63">
        <v>0</v>
      </c>
      <c r="P178" s="64" t="s">
        <v>22</v>
      </c>
      <c r="Q178" s="65" t="s">
        <v>18</v>
      </c>
      <c r="R178" s="66">
        <f>R179</f>
        <v>7736.9</v>
      </c>
      <c r="S178" s="67">
        <v>0</v>
      </c>
      <c r="T178" s="25"/>
      <c r="U178" s="19"/>
    </row>
    <row r="179" spans="1:21" ht="15" customHeight="1">
      <c r="A179" s="18"/>
      <c r="B179" s="68" t="s">
        <v>49</v>
      </c>
      <c r="C179" s="68"/>
      <c r="D179" s="68"/>
      <c r="E179" s="68"/>
      <c r="F179" s="68"/>
      <c r="G179" s="68"/>
      <c r="H179" s="68"/>
      <c r="I179" s="68"/>
      <c r="J179" s="68"/>
      <c r="K179" s="68"/>
      <c r="L179" s="69"/>
      <c r="M179" s="29">
        <v>650</v>
      </c>
      <c r="N179" s="28">
        <v>8</v>
      </c>
      <c r="O179" s="28">
        <v>1</v>
      </c>
      <c r="P179" s="27" t="s">
        <v>22</v>
      </c>
      <c r="Q179" s="26" t="s">
        <v>18</v>
      </c>
      <c r="R179" s="52">
        <f>R180</f>
        <v>7736.9</v>
      </c>
      <c r="S179" s="53">
        <v>0</v>
      </c>
      <c r="T179" s="25"/>
      <c r="U179" s="19"/>
    </row>
    <row r="180" spans="1:21" ht="15" customHeight="1">
      <c r="A180" s="18"/>
      <c r="B180" s="68" t="s">
        <v>21</v>
      </c>
      <c r="C180" s="68"/>
      <c r="D180" s="68"/>
      <c r="E180" s="68"/>
      <c r="F180" s="68"/>
      <c r="G180" s="68"/>
      <c r="H180" s="68"/>
      <c r="I180" s="68"/>
      <c r="J180" s="68"/>
      <c r="K180" s="68"/>
      <c r="L180" s="69"/>
      <c r="M180" s="29">
        <v>650</v>
      </c>
      <c r="N180" s="28">
        <v>8</v>
      </c>
      <c r="O180" s="28">
        <v>1</v>
      </c>
      <c r="P180" s="27" t="s">
        <v>20</v>
      </c>
      <c r="Q180" s="26" t="s">
        <v>18</v>
      </c>
      <c r="R180" s="52">
        <f>R181+R194</f>
        <v>7736.9</v>
      </c>
      <c r="S180" s="53">
        <v>0</v>
      </c>
      <c r="T180" s="25"/>
      <c r="U180" s="19"/>
    </row>
    <row r="181" spans="1:21" ht="32.25" customHeight="1">
      <c r="A181" s="18"/>
      <c r="B181" s="68" t="s">
        <v>19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9"/>
      <c r="M181" s="29">
        <v>650</v>
      </c>
      <c r="N181" s="28">
        <v>8</v>
      </c>
      <c r="O181" s="28">
        <v>1</v>
      </c>
      <c r="P181" s="27" t="s">
        <v>2</v>
      </c>
      <c r="Q181" s="26" t="s">
        <v>18</v>
      </c>
      <c r="R181" s="52">
        <f>R182+R187+R190</f>
        <v>5906.9</v>
      </c>
      <c r="S181" s="53">
        <v>0</v>
      </c>
      <c r="T181" s="25"/>
      <c r="U181" s="19"/>
    </row>
    <row r="182" spans="1:21" ht="63.75" customHeight="1">
      <c r="A182" s="18"/>
      <c r="B182" s="68" t="s">
        <v>17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9"/>
      <c r="M182" s="29">
        <v>650</v>
      </c>
      <c r="N182" s="28">
        <v>8</v>
      </c>
      <c r="O182" s="28">
        <v>1</v>
      </c>
      <c r="P182" s="27" t="s">
        <v>2</v>
      </c>
      <c r="Q182" s="26" t="s">
        <v>16</v>
      </c>
      <c r="R182" s="52">
        <v>4515</v>
      </c>
      <c r="S182" s="53">
        <v>0</v>
      </c>
      <c r="T182" s="25"/>
      <c r="U182" s="19"/>
    </row>
    <row r="183" spans="1:21" ht="21.75" customHeight="1">
      <c r="A183" s="18"/>
      <c r="B183" s="68" t="s">
        <v>15</v>
      </c>
      <c r="C183" s="68"/>
      <c r="D183" s="68"/>
      <c r="E183" s="68"/>
      <c r="F183" s="68"/>
      <c r="G183" s="68"/>
      <c r="H183" s="68"/>
      <c r="I183" s="68"/>
      <c r="J183" s="68"/>
      <c r="K183" s="68"/>
      <c r="L183" s="69"/>
      <c r="M183" s="29">
        <v>650</v>
      </c>
      <c r="N183" s="28">
        <v>8</v>
      </c>
      <c r="O183" s="28">
        <v>1</v>
      </c>
      <c r="P183" s="27" t="s">
        <v>2</v>
      </c>
      <c r="Q183" s="26" t="s">
        <v>14</v>
      </c>
      <c r="R183" s="52">
        <v>4515</v>
      </c>
      <c r="S183" s="53">
        <v>0</v>
      </c>
      <c r="T183" s="25"/>
      <c r="U183" s="19"/>
    </row>
    <row r="184" spans="1:21" ht="15" customHeight="1">
      <c r="A184" s="18"/>
      <c r="B184" s="68" t="s">
        <v>13</v>
      </c>
      <c r="C184" s="68"/>
      <c r="D184" s="68"/>
      <c r="E184" s="68"/>
      <c r="F184" s="68"/>
      <c r="G184" s="68"/>
      <c r="H184" s="68"/>
      <c r="I184" s="68"/>
      <c r="J184" s="68"/>
      <c r="K184" s="68"/>
      <c r="L184" s="69"/>
      <c r="M184" s="29">
        <v>650</v>
      </c>
      <c r="N184" s="28">
        <v>8</v>
      </c>
      <c r="O184" s="28">
        <v>1</v>
      </c>
      <c r="P184" s="27" t="s">
        <v>2</v>
      </c>
      <c r="Q184" s="26" t="s">
        <v>12</v>
      </c>
      <c r="R184" s="52">
        <v>3314</v>
      </c>
      <c r="S184" s="53">
        <v>0</v>
      </c>
      <c r="T184" s="25"/>
      <c r="U184" s="19"/>
    </row>
    <row r="185" spans="1:21" ht="32.25" customHeight="1">
      <c r="A185" s="18"/>
      <c r="B185" s="68" t="s">
        <v>11</v>
      </c>
      <c r="C185" s="68"/>
      <c r="D185" s="68"/>
      <c r="E185" s="68"/>
      <c r="F185" s="68"/>
      <c r="G185" s="68"/>
      <c r="H185" s="68"/>
      <c r="I185" s="68"/>
      <c r="J185" s="68"/>
      <c r="K185" s="68"/>
      <c r="L185" s="69"/>
      <c r="M185" s="29">
        <v>650</v>
      </c>
      <c r="N185" s="28">
        <v>8</v>
      </c>
      <c r="O185" s="28">
        <v>1</v>
      </c>
      <c r="P185" s="27" t="s">
        <v>2</v>
      </c>
      <c r="Q185" s="26" t="s">
        <v>10</v>
      </c>
      <c r="R185" s="52">
        <v>200</v>
      </c>
      <c r="S185" s="53">
        <v>0</v>
      </c>
      <c r="T185" s="25"/>
      <c r="U185" s="19"/>
    </row>
    <row r="186" spans="1:21" ht="42.75" customHeight="1">
      <c r="A186" s="18"/>
      <c r="B186" s="68" t="s">
        <v>9</v>
      </c>
      <c r="C186" s="68"/>
      <c r="D186" s="68"/>
      <c r="E186" s="68"/>
      <c r="F186" s="68"/>
      <c r="G186" s="68"/>
      <c r="H186" s="68"/>
      <c r="I186" s="68"/>
      <c r="J186" s="68"/>
      <c r="K186" s="68"/>
      <c r="L186" s="69"/>
      <c r="M186" s="29">
        <v>650</v>
      </c>
      <c r="N186" s="28">
        <v>8</v>
      </c>
      <c r="O186" s="28">
        <v>1</v>
      </c>
      <c r="P186" s="27" t="s">
        <v>2</v>
      </c>
      <c r="Q186" s="26" t="s">
        <v>8</v>
      </c>
      <c r="R186" s="52">
        <v>1001</v>
      </c>
      <c r="S186" s="53">
        <v>0</v>
      </c>
      <c r="T186" s="25"/>
      <c r="U186" s="19"/>
    </row>
    <row r="187" spans="1:21" ht="32.25" customHeight="1">
      <c r="A187" s="18"/>
      <c r="B187" s="68" t="s">
        <v>7</v>
      </c>
      <c r="C187" s="68"/>
      <c r="D187" s="68"/>
      <c r="E187" s="68"/>
      <c r="F187" s="68"/>
      <c r="G187" s="68"/>
      <c r="H187" s="68"/>
      <c r="I187" s="68"/>
      <c r="J187" s="68"/>
      <c r="K187" s="68"/>
      <c r="L187" s="69"/>
      <c r="M187" s="29">
        <v>650</v>
      </c>
      <c r="N187" s="28">
        <v>8</v>
      </c>
      <c r="O187" s="28">
        <v>1</v>
      </c>
      <c r="P187" s="27" t="s">
        <v>2</v>
      </c>
      <c r="Q187" s="26" t="s">
        <v>6</v>
      </c>
      <c r="R187" s="52">
        <v>1384.4</v>
      </c>
      <c r="S187" s="53">
        <v>0</v>
      </c>
      <c r="T187" s="25"/>
      <c r="U187" s="19"/>
    </row>
    <row r="188" spans="1:21" ht="32.25" customHeight="1">
      <c r="A188" s="18"/>
      <c r="B188" s="68" t="s">
        <v>5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9"/>
      <c r="M188" s="29">
        <v>650</v>
      </c>
      <c r="N188" s="28">
        <v>8</v>
      </c>
      <c r="O188" s="28">
        <v>1</v>
      </c>
      <c r="P188" s="27" t="s">
        <v>2</v>
      </c>
      <c r="Q188" s="26" t="s">
        <v>4</v>
      </c>
      <c r="R188" s="52">
        <v>1384.4</v>
      </c>
      <c r="S188" s="53">
        <v>0</v>
      </c>
      <c r="T188" s="25"/>
      <c r="U188" s="19"/>
    </row>
    <row r="189" spans="1:21" ht="32.25" customHeight="1">
      <c r="A189" s="18"/>
      <c r="B189" s="68" t="s">
        <v>3</v>
      </c>
      <c r="C189" s="68"/>
      <c r="D189" s="68"/>
      <c r="E189" s="68"/>
      <c r="F189" s="68"/>
      <c r="G189" s="68"/>
      <c r="H189" s="68"/>
      <c r="I189" s="68"/>
      <c r="J189" s="68"/>
      <c r="K189" s="68"/>
      <c r="L189" s="69"/>
      <c r="M189" s="29">
        <v>650</v>
      </c>
      <c r="N189" s="28">
        <v>8</v>
      </c>
      <c r="O189" s="28">
        <v>1</v>
      </c>
      <c r="P189" s="27" t="s">
        <v>2</v>
      </c>
      <c r="Q189" s="26" t="s">
        <v>1</v>
      </c>
      <c r="R189" s="52">
        <v>1384.4</v>
      </c>
      <c r="S189" s="53">
        <v>0</v>
      </c>
      <c r="T189" s="25"/>
      <c r="U189" s="19"/>
    </row>
    <row r="190" spans="1:21" ht="15" customHeight="1">
      <c r="A190" s="18"/>
      <c r="B190" s="68" t="s">
        <v>48</v>
      </c>
      <c r="C190" s="68"/>
      <c r="D190" s="68"/>
      <c r="E190" s="68"/>
      <c r="F190" s="68"/>
      <c r="G190" s="68"/>
      <c r="H190" s="68"/>
      <c r="I190" s="68"/>
      <c r="J190" s="68"/>
      <c r="K190" s="68"/>
      <c r="L190" s="69"/>
      <c r="M190" s="29">
        <v>650</v>
      </c>
      <c r="N190" s="28">
        <v>8</v>
      </c>
      <c r="O190" s="28">
        <v>1</v>
      </c>
      <c r="P190" s="27" t="s">
        <v>2</v>
      </c>
      <c r="Q190" s="26" t="s">
        <v>47</v>
      </c>
      <c r="R190" s="52">
        <f>R191</f>
        <v>7.5</v>
      </c>
      <c r="S190" s="53">
        <v>0</v>
      </c>
      <c r="T190" s="25"/>
      <c r="U190" s="19"/>
    </row>
    <row r="191" spans="1:21" ht="15" customHeight="1">
      <c r="A191" s="18"/>
      <c r="B191" s="68" t="s">
        <v>46</v>
      </c>
      <c r="C191" s="68"/>
      <c r="D191" s="68"/>
      <c r="E191" s="68"/>
      <c r="F191" s="68"/>
      <c r="G191" s="68"/>
      <c r="H191" s="68"/>
      <c r="I191" s="68"/>
      <c r="J191" s="68"/>
      <c r="K191" s="68"/>
      <c r="L191" s="69"/>
      <c r="M191" s="29">
        <v>650</v>
      </c>
      <c r="N191" s="28">
        <v>8</v>
      </c>
      <c r="O191" s="28">
        <v>1</v>
      </c>
      <c r="P191" s="27" t="s">
        <v>2</v>
      </c>
      <c r="Q191" s="26" t="s">
        <v>45</v>
      </c>
      <c r="R191" s="52">
        <f>R192+R193</f>
        <v>7.5</v>
      </c>
      <c r="S191" s="53">
        <v>0</v>
      </c>
      <c r="T191" s="25"/>
      <c r="U191" s="19"/>
    </row>
    <row r="192" spans="1:21" ht="21.75" customHeight="1">
      <c r="A192" s="18"/>
      <c r="B192" s="68" t="s">
        <v>44</v>
      </c>
      <c r="C192" s="68"/>
      <c r="D192" s="68"/>
      <c r="E192" s="68"/>
      <c r="F192" s="68"/>
      <c r="G192" s="68"/>
      <c r="H192" s="68"/>
      <c r="I192" s="68"/>
      <c r="J192" s="68"/>
      <c r="K192" s="68"/>
      <c r="L192" s="69"/>
      <c r="M192" s="29">
        <v>650</v>
      </c>
      <c r="N192" s="28">
        <v>8</v>
      </c>
      <c r="O192" s="28">
        <v>1</v>
      </c>
      <c r="P192" s="27" t="s">
        <v>2</v>
      </c>
      <c r="Q192" s="26" t="s">
        <v>43</v>
      </c>
      <c r="R192" s="52">
        <v>1.4</v>
      </c>
      <c r="S192" s="53">
        <v>0</v>
      </c>
      <c r="T192" s="25"/>
      <c r="U192" s="19"/>
    </row>
    <row r="193" spans="1:21" ht="21.75" customHeight="1">
      <c r="A193" s="18"/>
      <c r="B193" s="68" t="s">
        <v>42</v>
      </c>
      <c r="C193" s="68"/>
      <c r="D193" s="68"/>
      <c r="E193" s="68"/>
      <c r="F193" s="68"/>
      <c r="G193" s="68"/>
      <c r="H193" s="68"/>
      <c r="I193" s="68"/>
      <c r="J193" s="68"/>
      <c r="K193" s="68"/>
      <c r="L193" s="69"/>
      <c r="M193" s="29">
        <v>650</v>
      </c>
      <c r="N193" s="28">
        <v>8</v>
      </c>
      <c r="O193" s="28">
        <v>1</v>
      </c>
      <c r="P193" s="27" t="s">
        <v>2</v>
      </c>
      <c r="Q193" s="26" t="s">
        <v>41</v>
      </c>
      <c r="R193" s="52">
        <v>6.1</v>
      </c>
      <c r="S193" s="53">
        <v>0</v>
      </c>
      <c r="T193" s="25"/>
      <c r="U193" s="19"/>
    </row>
    <row r="194" spans="1:21" ht="74.25" customHeight="1">
      <c r="A194" s="18"/>
      <c r="B194" s="68" t="s">
        <v>40</v>
      </c>
      <c r="C194" s="68"/>
      <c r="D194" s="68"/>
      <c r="E194" s="68"/>
      <c r="F194" s="68"/>
      <c r="G194" s="68"/>
      <c r="H194" s="68"/>
      <c r="I194" s="68"/>
      <c r="J194" s="68"/>
      <c r="K194" s="68"/>
      <c r="L194" s="69"/>
      <c r="M194" s="29">
        <v>650</v>
      </c>
      <c r="N194" s="28">
        <v>8</v>
      </c>
      <c r="O194" s="28">
        <v>1</v>
      </c>
      <c r="P194" s="27" t="s">
        <v>36</v>
      </c>
      <c r="Q194" s="26" t="s">
        <v>18</v>
      </c>
      <c r="R194" s="52">
        <v>1830</v>
      </c>
      <c r="S194" s="53">
        <v>0</v>
      </c>
      <c r="T194" s="25"/>
      <c r="U194" s="19"/>
    </row>
    <row r="195" spans="1:21" ht="15" customHeight="1">
      <c r="A195" s="18"/>
      <c r="B195" s="68" t="s">
        <v>39</v>
      </c>
      <c r="C195" s="68"/>
      <c r="D195" s="68"/>
      <c r="E195" s="68"/>
      <c r="F195" s="68"/>
      <c r="G195" s="68"/>
      <c r="H195" s="68"/>
      <c r="I195" s="68"/>
      <c r="J195" s="68"/>
      <c r="K195" s="68"/>
      <c r="L195" s="69"/>
      <c r="M195" s="29">
        <v>650</v>
      </c>
      <c r="N195" s="28">
        <v>8</v>
      </c>
      <c r="O195" s="28">
        <v>1</v>
      </c>
      <c r="P195" s="27" t="s">
        <v>36</v>
      </c>
      <c r="Q195" s="26" t="s">
        <v>38</v>
      </c>
      <c r="R195" s="52">
        <v>1830</v>
      </c>
      <c r="S195" s="53">
        <v>0</v>
      </c>
      <c r="T195" s="25"/>
      <c r="U195" s="19"/>
    </row>
    <row r="196" spans="1:21" ht="15" customHeight="1">
      <c r="A196" s="18"/>
      <c r="B196" s="68" t="s">
        <v>37</v>
      </c>
      <c r="C196" s="68"/>
      <c r="D196" s="68"/>
      <c r="E196" s="68"/>
      <c r="F196" s="68"/>
      <c r="G196" s="68"/>
      <c r="H196" s="68"/>
      <c r="I196" s="68"/>
      <c r="J196" s="68"/>
      <c r="K196" s="68"/>
      <c r="L196" s="69"/>
      <c r="M196" s="29">
        <v>650</v>
      </c>
      <c r="N196" s="28">
        <v>8</v>
      </c>
      <c r="O196" s="28">
        <v>1</v>
      </c>
      <c r="P196" s="27" t="s">
        <v>36</v>
      </c>
      <c r="Q196" s="26" t="s">
        <v>35</v>
      </c>
      <c r="R196" s="52">
        <v>1830</v>
      </c>
      <c r="S196" s="53">
        <v>0</v>
      </c>
      <c r="T196" s="25"/>
      <c r="U196" s="19"/>
    </row>
    <row r="197" spans="1:21" ht="15" customHeight="1">
      <c r="A197" s="18"/>
      <c r="B197" s="75" t="s">
        <v>34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6"/>
      <c r="M197" s="62">
        <v>650</v>
      </c>
      <c r="N197" s="63">
        <v>10</v>
      </c>
      <c r="O197" s="63">
        <v>0</v>
      </c>
      <c r="P197" s="64" t="s">
        <v>22</v>
      </c>
      <c r="Q197" s="65" t="s">
        <v>18</v>
      </c>
      <c r="R197" s="66">
        <v>120</v>
      </c>
      <c r="S197" s="67">
        <v>0</v>
      </c>
      <c r="T197" s="25"/>
      <c r="U197" s="19"/>
    </row>
    <row r="198" spans="1:21" ht="15" customHeight="1">
      <c r="A198" s="18"/>
      <c r="B198" s="68" t="s">
        <v>33</v>
      </c>
      <c r="C198" s="68"/>
      <c r="D198" s="68"/>
      <c r="E198" s="68"/>
      <c r="F198" s="68"/>
      <c r="G198" s="68"/>
      <c r="H198" s="68"/>
      <c r="I198" s="68"/>
      <c r="J198" s="68"/>
      <c r="K198" s="68"/>
      <c r="L198" s="69"/>
      <c r="M198" s="29">
        <v>650</v>
      </c>
      <c r="N198" s="28">
        <v>10</v>
      </c>
      <c r="O198" s="28">
        <v>1</v>
      </c>
      <c r="P198" s="27" t="s">
        <v>22</v>
      </c>
      <c r="Q198" s="26" t="s">
        <v>18</v>
      </c>
      <c r="R198" s="52">
        <v>120</v>
      </c>
      <c r="S198" s="53">
        <v>0</v>
      </c>
      <c r="T198" s="25"/>
      <c r="U198" s="19"/>
    </row>
    <row r="199" spans="1:21" ht="15" customHeight="1">
      <c r="A199" s="18"/>
      <c r="B199" s="68" t="s">
        <v>21</v>
      </c>
      <c r="C199" s="68"/>
      <c r="D199" s="68"/>
      <c r="E199" s="68"/>
      <c r="F199" s="68"/>
      <c r="G199" s="68"/>
      <c r="H199" s="68"/>
      <c r="I199" s="68"/>
      <c r="J199" s="68"/>
      <c r="K199" s="68"/>
      <c r="L199" s="69"/>
      <c r="M199" s="29">
        <v>650</v>
      </c>
      <c r="N199" s="28">
        <v>10</v>
      </c>
      <c r="O199" s="28">
        <v>1</v>
      </c>
      <c r="P199" s="27" t="s">
        <v>20</v>
      </c>
      <c r="Q199" s="26" t="s">
        <v>18</v>
      </c>
      <c r="R199" s="52">
        <v>120</v>
      </c>
      <c r="S199" s="53">
        <v>0</v>
      </c>
      <c r="T199" s="25"/>
      <c r="U199" s="19"/>
    </row>
    <row r="200" spans="1:21" ht="15" customHeight="1">
      <c r="A200" s="18"/>
      <c r="B200" s="68" t="s">
        <v>32</v>
      </c>
      <c r="C200" s="68"/>
      <c r="D200" s="68"/>
      <c r="E200" s="68"/>
      <c r="F200" s="68"/>
      <c r="G200" s="68"/>
      <c r="H200" s="68"/>
      <c r="I200" s="68"/>
      <c r="J200" s="68"/>
      <c r="K200" s="68"/>
      <c r="L200" s="69"/>
      <c r="M200" s="29">
        <v>650</v>
      </c>
      <c r="N200" s="28">
        <v>10</v>
      </c>
      <c r="O200" s="28">
        <v>1</v>
      </c>
      <c r="P200" s="27" t="s">
        <v>26</v>
      </c>
      <c r="Q200" s="26" t="s">
        <v>18</v>
      </c>
      <c r="R200" s="52">
        <v>120</v>
      </c>
      <c r="S200" s="53">
        <v>0</v>
      </c>
      <c r="T200" s="25"/>
      <c r="U200" s="19"/>
    </row>
    <row r="201" spans="1:21" ht="21.75" customHeight="1">
      <c r="A201" s="18"/>
      <c r="B201" s="68" t="s">
        <v>31</v>
      </c>
      <c r="C201" s="68"/>
      <c r="D201" s="68"/>
      <c r="E201" s="68"/>
      <c r="F201" s="68"/>
      <c r="G201" s="68"/>
      <c r="H201" s="68"/>
      <c r="I201" s="68"/>
      <c r="J201" s="68"/>
      <c r="K201" s="68"/>
      <c r="L201" s="69"/>
      <c r="M201" s="29">
        <v>650</v>
      </c>
      <c r="N201" s="28">
        <v>10</v>
      </c>
      <c r="O201" s="28">
        <v>1</v>
      </c>
      <c r="P201" s="27" t="s">
        <v>26</v>
      </c>
      <c r="Q201" s="26" t="s">
        <v>30</v>
      </c>
      <c r="R201" s="52">
        <v>120</v>
      </c>
      <c r="S201" s="53">
        <v>0</v>
      </c>
      <c r="T201" s="25"/>
      <c r="U201" s="19"/>
    </row>
    <row r="202" spans="1:21" ht="21.75" customHeight="1">
      <c r="A202" s="18"/>
      <c r="B202" s="68" t="s">
        <v>29</v>
      </c>
      <c r="C202" s="68"/>
      <c r="D202" s="68"/>
      <c r="E202" s="68"/>
      <c r="F202" s="68"/>
      <c r="G202" s="68"/>
      <c r="H202" s="68"/>
      <c r="I202" s="68"/>
      <c r="J202" s="68"/>
      <c r="K202" s="68"/>
      <c r="L202" s="69"/>
      <c r="M202" s="29">
        <v>650</v>
      </c>
      <c r="N202" s="28">
        <v>10</v>
      </c>
      <c r="O202" s="28">
        <v>1</v>
      </c>
      <c r="P202" s="27" t="s">
        <v>26</v>
      </c>
      <c r="Q202" s="26" t="s">
        <v>28</v>
      </c>
      <c r="R202" s="52">
        <v>120</v>
      </c>
      <c r="S202" s="53">
        <v>0</v>
      </c>
      <c r="T202" s="25"/>
      <c r="U202" s="19"/>
    </row>
    <row r="203" spans="1:21" ht="21.75" customHeight="1">
      <c r="A203" s="18"/>
      <c r="B203" s="68" t="s">
        <v>27</v>
      </c>
      <c r="C203" s="68"/>
      <c r="D203" s="68"/>
      <c r="E203" s="68"/>
      <c r="F203" s="68"/>
      <c r="G203" s="68"/>
      <c r="H203" s="68"/>
      <c r="I203" s="68"/>
      <c r="J203" s="68"/>
      <c r="K203" s="68"/>
      <c r="L203" s="69"/>
      <c r="M203" s="29">
        <v>650</v>
      </c>
      <c r="N203" s="28">
        <v>10</v>
      </c>
      <c r="O203" s="28">
        <v>1</v>
      </c>
      <c r="P203" s="27" t="s">
        <v>26</v>
      </c>
      <c r="Q203" s="26" t="s">
        <v>25</v>
      </c>
      <c r="R203" s="52">
        <v>120</v>
      </c>
      <c r="S203" s="53">
        <v>0</v>
      </c>
      <c r="T203" s="25"/>
      <c r="U203" s="19"/>
    </row>
    <row r="204" spans="1:21" ht="15" customHeight="1">
      <c r="A204" s="18"/>
      <c r="B204" s="75" t="s">
        <v>24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6"/>
      <c r="M204" s="62">
        <v>650</v>
      </c>
      <c r="N204" s="63">
        <v>11</v>
      </c>
      <c r="O204" s="63">
        <v>0</v>
      </c>
      <c r="P204" s="64" t="s">
        <v>22</v>
      </c>
      <c r="Q204" s="65" t="s">
        <v>18</v>
      </c>
      <c r="R204" s="66">
        <v>574</v>
      </c>
      <c r="S204" s="67">
        <v>0</v>
      </c>
      <c r="T204" s="25"/>
      <c r="U204" s="19"/>
    </row>
    <row r="205" spans="1:21" ht="15" customHeight="1">
      <c r="A205" s="18"/>
      <c r="B205" s="68" t="s">
        <v>23</v>
      </c>
      <c r="C205" s="68"/>
      <c r="D205" s="68"/>
      <c r="E205" s="68"/>
      <c r="F205" s="68"/>
      <c r="G205" s="68"/>
      <c r="H205" s="68"/>
      <c r="I205" s="68"/>
      <c r="J205" s="68"/>
      <c r="K205" s="68"/>
      <c r="L205" s="69"/>
      <c r="M205" s="29">
        <v>650</v>
      </c>
      <c r="N205" s="28">
        <v>11</v>
      </c>
      <c r="O205" s="28">
        <v>1</v>
      </c>
      <c r="P205" s="27" t="s">
        <v>22</v>
      </c>
      <c r="Q205" s="26" t="s">
        <v>18</v>
      </c>
      <c r="R205" s="52">
        <v>574</v>
      </c>
      <c r="S205" s="53">
        <v>0</v>
      </c>
      <c r="T205" s="25"/>
      <c r="U205" s="19"/>
    </row>
    <row r="206" spans="1:21" ht="15" customHeight="1">
      <c r="A206" s="18"/>
      <c r="B206" s="68" t="s">
        <v>21</v>
      </c>
      <c r="C206" s="68"/>
      <c r="D206" s="68"/>
      <c r="E206" s="68"/>
      <c r="F206" s="68"/>
      <c r="G206" s="68"/>
      <c r="H206" s="68"/>
      <c r="I206" s="68"/>
      <c r="J206" s="68"/>
      <c r="K206" s="68"/>
      <c r="L206" s="69"/>
      <c r="M206" s="29">
        <v>650</v>
      </c>
      <c r="N206" s="28">
        <v>11</v>
      </c>
      <c r="O206" s="28">
        <v>1</v>
      </c>
      <c r="P206" s="27" t="s">
        <v>20</v>
      </c>
      <c r="Q206" s="26" t="s">
        <v>18</v>
      </c>
      <c r="R206" s="52">
        <v>574</v>
      </c>
      <c r="S206" s="53">
        <v>0</v>
      </c>
      <c r="T206" s="25"/>
      <c r="U206" s="19"/>
    </row>
    <row r="207" spans="1:21" ht="32.25" customHeight="1">
      <c r="A207" s="18"/>
      <c r="B207" s="68" t="s">
        <v>19</v>
      </c>
      <c r="C207" s="68"/>
      <c r="D207" s="68"/>
      <c r="E207" s="68"/>
      <c r="F207" s="68"/>
      <c r="G207" s="68"/>
      <c r="H207" s="68"/>
      <c r="I207" s="68"/>
      <c r="J207" s="68"/>
      <c r="K207" s="68"/>
      <c r="L207" s="69"/>
      <c r="M207" s="29">
        <v>650</v>
      </c>
      <c r="N207" s="28">
        <v>11</v>
      </c>
      <c r="O207" s="28">
        <v>1</v>
      </c>
      <c r="P207" s="27" t="s">
        <v>2</v>
      </c>
      <c r="Q207" s="26" t="s">
        <v>18</v>
      </c>
      <c r="R207" s="52">
        <v>574</v>
      </c>
      <c r="S207" s="53">
        <v>0</v>
      </c>
      <c r="T207" s="25"/>
      <c r="U207" s="19"/>
    </row>
    <row r="208" spans="1:21" ht="63.75" customHeight="1">
      <c r="A208" s="18"/>
      <c r="B208" s="68" t="s">
        <v>17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9"/>
      <c r="M208" s="29">
        <v>650</v>
      </c>
      <c r="N208" s="28">
        <v>11</v>
      </c>
      <c r="O208" s="28">
        <v>1</v>
      </c>
      <c r="P208" s="27" t="s">
        <v>2</v>
      </c>
      <c r="Q208" s="26" t="s">
        <v>16</v>
      </c>
      <c r="R208" s="52">
        <v>474</v>
      </c>
      <c r="S208" s="53">
        <v>0</v>
      </c>
      <c r="T208" s="25"/>
      <c r="U208" s="19"/>
    </row>
    <row r="209" spans="1:21" ht="21.75" customHeight="1">
      <c r="A209" s="18"/>
      <c r="B209" s="68" t="s">
        <v>15</v>
      </c>
      <c r="C209" s="68"/>
      <c r="D209" s="68"/>
      <c r="E209" s="68"/>
      <c r="F209" s="68"/>
      <c r="G209" s="68"/>
      <c r="H209" s="68"/>
      <c r="I209" s="68"/>
      <c r="J209" s="68"/>
      <c r="K209" s="68"/>
      <c r="L209" s="69"/>
      <c r="M209" s="29">
        <v>650</v>
      </c>
      <c r="N209" s="28">
        <v>11</v>
      </c>
      <c r="O209" s="28">
        <v>1</v>
      </c>
      <c r="P209" s="27" t="s">
        <v>2</v>
      </c>
      <c r="Q209" s="26" t="s">
        <v>14</v>
      </c>
      <c r="R209" s="52">
        <v>474</v>
      </c>
      <c r="S209" s="53">
        <v>0</v>
      </c>
      <c r="T209" s="25"/>
      <c r="U209" s="19"/>
    </row>
    <row r="210" spans="1:21" ht="15" customHeight="1">
      <c r="A210" s="18"/>
      <c r="B210" s="68" t="s">
        <v>13</v>
      </c>
      <c r="C210" s="68"/>
      <c r="D210" s="68"/>
      <c r="E210" s="68"/>
      <c r="F210" s="68"/>
      <c r="G210" s="68"/>
      <c r="H210" s="68"/>
      <c r="I210" s="68"/>
      <c r="J210" s="68"/>
      <c r="K210" s="68"/>
      <c r="L210" s="69"/>
      <c r="M210" s="29">
        <v>650</v>
      </c>
      <c r="N210" s="28">
        <v>11</v>
      </c>
      <c r="O210" s="28">
        <v>1</v>
      </c>
      <c r="P210" s="27" t="s">
        <v>2</v>
      </c>
      <c r="Q210" s="26" t="s">
        <v>12</v>
      </c>
      <c r="R210" s="52">
        <v>326</v>
      </c>
      <c r="S210" s="53">
        <v>0</v>
      </c>
      <c r="T210" s="25"/>
      <c r="U210" s="19"/>
    </row>
    <row r="211" spans="1:21" ht="32.25" customHeight="1">
      <c r="A211" s="18"/>
      <c r="B211" s="68" t="s">
        <v>11</v>
      </c>
      <c r="C211" s="68"/>
      <c r="D211" s="68"/>
      <c r="E211" s="68"/>
      <c r="F211" s="68"/>
      <c r="G211" s="68"/>
      <c r="H211" s="68"/>
      <c r="I211" s="68"/>
      <c r="J211" s="68"/>
      <c r="K211" s="68"/>
      <c r="L211" s="69"/>
      <c r="M211" s="29">
        <v>650</v>
      </c>
      <c r="N211" s="28">
        <v>11</v>
      </c>
      <c r="O211" s="28">
        <v>1</v>
      </c>
      <c r="P211" s="27" t="s">
        <v>2</v>
      </c>
      <c r="Q211" s="26" t="s">
        <v>10</v>
      </c>
      <c r="R211" s="52">
        <v>50</v>
      </c>
      <c r="S211" s="53">
        <v>0</v>
      </c>
      <c r="T211" s="25"/>
      <c r="U211" s="19"/>
    </row>
    <row r="212" spans="1:21" ht="42.75" customHeight="1">
      <c r="A212" s="18"/>
      <c r="B212" s="68" t="s">
        <v>9</v>
      </c>
      <c r="C212" s="68"/>
      <c r="D212" s="68"/>
      <c r="E212" s="68"/>
      <c r="F212" s="68"/>
      <c r="G212" s="68"/>
      <c r="H212" s="68"/>
      <c r="I212" s="68"/>
      <c r="J212" s="68"/>
      <c r="K212" s="68"/>
      <c r="L212" s="69"/>
      <c r="M212" s="29">
        <v>650</v>
      </c>
      <c r="N212" s="28">
        <v>11</v>
      </c>
      <c r="O212" s="28">
        <v>1</v>
      </c>
      <c r="P212" s="27" t="s">
        <v>2</v>
      </c>
      <c r="Q212" s="26" t="s">
        <v>8</v>
      </c>
      <c r="R212" s="52">
        <v>98</v>
      </c>
      <c r="S212" s="53">
        <v>0</v>
      </c>
      <c r="T212" s="25"/>
      <c r="U212" s="19"/>
    </row>
    <row r="213" spans="1:21" ht="32.25" customHeight="1">
      <c r="A213" s="18"/>
      <c r="B213" s="68" t="s">
        <v>7</v>
      </c>
      <c r="C213" s="68"/>
      <c r="D213" s="68"/>
      <c r="E213" s="68"/>
      <c r="F213" s="68"/>
      <c r="G213" s="68"/>
      <c r="H213" s="68"/>
      <c r="I213" s="68"/>
      <c r="J213" s="68"/>
      <c r="K213" s="68"/>
      <c r="L213" s="69"/>
      <c r="M213" s="29">
        <v>650</v>
      </c>
      <c r="N213" s="28">
        <v>11</v>
      </c>
      <c r="O213" s="28">
        <v>1</v>
      </c>
      <c r="P213" s="27" t="s">
        <v>2</v>
      </c>
      <c r="Q213" s="26" t="s">
        <v>6</v>
      </c>
      <c r="R213" s="52">
        <v>100</v>
      </c>
      <c r="S213" s="53">
        <v>0</v>
      </c>
      <c r="T213" s="25"/>
      <c r="U213" s="19"/>
    </row>
    <row r="214" spans="1:21" ht="32.25" customHeight="1">
      <c r="A214" s="18"/>
      <c r="B214" s="68" t="s">
        <v>5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9"/>
      <c r="M214" s="29">
        <v>650</v>
      </c>
      <c r="N214" s="28">
        <v>11</v>
      </c>
      <c r="O214" s="28">
        <v>1</v>
      </c>
      <c r="P214" s="27" t="s">
        <v>2</v>
      </c>
      <c r="Q214" s="26" t="s">
        <v>4</v>
      </c>
      <c r="R214" s="52">
        <v>100</v>
      </c>
      <c r="S214" s="53">
        <v>0</v>
      </c>
      <c r="T214" s="25"/>
      <c r="U214" s="19"/>
    </row>
    <row r="215" spans="1:21" ht="32.25" customHeight="1" thickBot="1">
      <c r="A215" s="18"/>
      <c r="B215" s="77" t="s">
        <v>3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8"/>
      <c r="M215" s="24">
        <v>650</v>
      </c>
      <c r="N215" s="23">
        <v>11</v>
      </c>
      <c r="O215" s="23">
        <v>1</v>
      </c>
      <c r="P215" s="22" t="s">
        <v>2</v>
      </c>
      <c r="Q215" s="21" t="s">
        <v>1</v>
      </c>
      <c r="R215" s="54">
        <v>100</v>
      </c>
      <c r="S215" s="55">
        <v>0</v>
      </c>
      <c r="T215" s="20"/>
      <c r="U215" s="19"/>
    </row>
    <row r="216" spans="1:21" ht="409.6" hidden="1" customHeight="1">
      <c r="A216" s="18"/>
      <c r="B216" s="17"/>
      <c r="C216" s="17"/>
      <c r="D216" s="14"/>
      <c r="E216" s="14"/>
      <c r="F216" s="14"/>
      <c r="G216" s="14"/>
      <c r="H216" s="14"/>
      <c r="I216" s="14"/>
      <c r="J216" s="14"/>
      <c r="K216" s="16"/>
      <c r="L216" s="14"/>
      <c r="M216" s="15">
        <v>650</v>
      </c>
      <c r="N216" s="14">
        <v>11</v>
      </c>
      <c r="O216" s="14">
        <v>1</v>
      </c>
      <c r="P216" s="14" t="s">
        <v>2</v>
      </c>
      <c r="Q216" s="14" t="s">
        <v>1</v>
      </c>
      <c r="R216" s="56">
        <v>31935</v>
      </c>
      <c r="S216" s="57">
        <v>189</v>
      </c>
      <c r="T216" s="13"/>
      <c r="U216" s="3"/>
    </row>
    <row r="217" spans="1:21" ht="12.75" customHeight="1" thickBot="1">
      <c r="A217" s="12"/>
      <c r="B217" s="11"/>
      <c r="C217" s="10" t="s">
        <v>0</v>
      </c>
      <c r="D217" s="8"/>
      <c r="E217" s="8"/>
      <c r="F217" s="8"/>
      <c r="G217" s="8"/>
      <c r="H217" s="8"/>
      <c r="I217" s="8"/>
      <c r="J217" s="8"/>
      <c r="K217" s="9" t="s">
        <v>0</v>
      </c>
      <c r="L217" s="8"/>
      <c r="M217" s="8"/>
      <c r="N217" s="8"/>
      <c r="O217" s="8"/>
      <c r="P217" s="8"/>
      <c r="Q217" s="8"/>
      <c r="R217" s="58">
        <f>R204+R197+R178+R144+R103+R67+R59+R8+R171</f>
        <v>31935.3</v>
      </c>
      <c r="S217" s="59">
        <v>189</v>
      </c>
      <c r="T217" s="7"/>
      <c r="U217" s="3"/>
    </row>
    <row r="218" spans="1:21" ht="12.75" customHeight="1">
      <c r="A218" s="4"/>
      <c r="B218" s="6"/>
      <c r="C218" s="6"/>
      <c r="D218" s="6"/>
      <c r="E218" s="6"/>
      <c r="F218" s="6"/>
      <c r="G218" s="6"/>
      <c r="H218" s="6"/>
      <c r="I218" s="6"/>
      <c r="J218" s="4"/>
      <c r="K218" s="6"/>
      <c r="L218" s="6"/>
      <c r="M218" s="6"/>
      <c r="N218" s="6"/>
      <c r="O218" s="6"/>
      <c r="P218" s="6"/>
      <c r="Q218" s="4"/>
      <c r="R218" s="5"/>
      <c r="S218" s="4"/>
      <c r="T218" s="3"/>
      <c r="U218" s="2"/>
    </row>
    <row r="219" spans="1:21" ht="12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3"/>
      <c r="U219" s="2"/>
    </row>
  </sheetData>
  <mergeCells count="211">
    <mergeCell ref="B215:L215"/>
    <mergeCell ref="B184:L184"/>
    <mergeCell ref="B185:L185"/>
    <mergeCell ref="B186:L186"/>
    <mergeCell ref="B189:L189"/>
    <mergeCell ref="B192:L192"/>
    <mergeCell ref="B207:L207"/>
    <mergeCell ref="B206:L206"/>
    <mergeCell ref="B208:L208"/>
    <mergeCell ref="B196:L196"/>
    <mergeCell ref="B131:L131"/>
    <mergeCell ref="B153:L153"/>
    <mergeCell ref="B122:L122"/>
    <mergeCell ref="B137:L137"/>
    <mergeCell ref="B138:L138"/>
    <mergeCell ref="B134:L134"/>
    <mergeCell ref="B141:L141"/>
    <mergeCell ref="B151:L151"/>
    <mergeCell ref="B200:L200"/>
    <mergeCell ref="B181:L181"/>
    <mergeCell ref="B194:L194"/>
    <mergeCell ref="B154:L154"/>
    <mergeCell ref="B162:L162"/>
    <mergeCell ref="B167:L167"/>
    <mergeCell ref="B199:L199"/>
    <mergeCell ref="B214:L214"/>
    <mergeCell ref="B120:L120"/>
    <mergeCell ref="B117:L117"/>
    <mergeCell ref="B124:L124"/>
    <mergeCell ref="B128:L128"/>
    <mergeCell ref="B212:L212"/>
    <mergeCell ref="B209:L209"/>
    <mergeCell ref="B195:L195"/>
    <mergeCell ref="B201:L201"/>
    <mergeCell ref="B156:L156"/>
    <mergeCell ref="B28:L28"/>
    <mergeCell ref="B29:L29"/>
    <mergeCell ref="B33:L33"/>
    <mergeCell ref="B34:L34"/>
    <mergeCell ref="B14:L14"/>
    <mergeCell ref="B15:L15"/>
    <mergeCell ref="B21:L21"/>
    <mergeCell ref="B22:L22"/>
    <mergeCell ref="B16:L16"/>
    <mergeCell ref="B50:L50"/>
    <mergeCell ref="B63:L63"/>
    <mergeCell ref="B73:L73"/>
    <mergeCell ref="B81:L81"/>
    <mergeCell ref="B66:L66"/>
    <mergeCell ref="B62:L62"/>
    <mergeCell ref="B70:L70"/>
    <mergeCell ref="B60:L60"/>
    <mergeCell ref="B68:L68"/>
    <mergeCell ref="B86:L86"/>
    <mergeCell ref="B89:L89"/>
    <mergeCell ref="B61:L61"/>
    <mergeCell ref="B69:L69"/>
    <mergeCell ref="B75:L75"/>
    <mergeCell ref="B83:L83"/>
    <mergeCell ref="B82:L82"/>
    <mergeCell ref="B87:L87"/>
    <mergeCell ref="B74:L74"/>
    <mergeCell ref="B65:L65"/>
    <mergeCell ref="B95:L95"/>
    <mergeCell ref="B193:L193"/>
    <mergeCell ref="B182:L182"/>
    <mergeCell ref="B187:L187"/>
    <mergeCell ref="B190:L190"/>
    <mergeCell ref="B183:L183"/>
    <mergeCell ref="B188:L188"/>
    <mergeCell ref="B191:L191"/>
    <mergeCell ref="B174:L174"/>
    <mergeCell ref="B100:L100"/>
    <mergeCell ref="B211:L211"/>
    <mergeCell ref="B129:L129"/>
    <mergeCell ref="B205:L205"/>
    <mergeCell ref="B158:L158"/>
    <mergeCell ref="B132:L132"/>
    <mergeCell ref="B139:L139"/>
    <mergeCell ref="B145:L145"/>
    <mergeCell ref="B136:L136"/>
    <mergeCell ref="B143:L143"/>
    <mergeCell ref="B148:L148"/>
    <mergeCell ref="B106:L106"/>
    <mergeCell ref="B113:L113"/>
    <mergeCell ref="B109:L109"/>
    <mergeCell ref="B97:L97"/>
    <mergeCell ref="B102:L102"/>
    <mergeCell ref="B108:L108"/>
    <mergeCell ref="B112:L112"/>
    <mergeCell ref="B98:L98"/>
    <mergeCell ref="B213:L213"/>
    <mergeCell ref="B13:L13"/>
    <mergeCell ref="B20:L20"/>
    <mergeCell ref="B27:L27"/>
    <mergeCell ref="B32:L32"/>
    <mergeCell ref="B39:L39"/>
    <mergeCell ref="B44:L44"/>
    <mergeCell ref="B49:L49"/>
    <mergeCell ref="B52:L52"/>
    <mergeCell ref="B55:L55"/>
    <mergeCell ref="B38:L38"/>
    <mergeCell ref="B43:L43"/>
    <mergeCell ref="B64:L64"/>
    <mergeCell ref="B90:L90"/>
    <mergeCell ref="B119:L119"/>
    <mergeCell ref="B126:L126"/>
    <mergeCell ref="B101:L101"/>
    <mergeCell ref="B107:L107"/>
    <mergeCell ref="B105:L105"/>
    <mergeCell ref="B111:L111"/>
    <mergeCell ref="B84:L84"/>
    <mergeCell ref="B72:L72"/>
    <mergeCell ref="B80:L80"/>
    <mergeCell ref="B203:L203"/>
    <mergeCell ref="B210:L210"/>
    <mergeCell ref="B96:L96"/>
    <mergeCell ref="B130:L130"/>
    <mergeCell ref="B110:L110"/>
    <mergeCell ref="B91:L91"/>
    <mergeCell ref="B114:L114"/>
    <mergeCell ref="B67:L67"/>
    <mergeCell ref="B103:L103"/>
    <mergeCell ref="B45:L45"/>
    <mergeCell ref="B204:L204"/>
    <mergeCell ref="B78:L78"/>
    <mergeCell ref="B94:L94"/>
    <mergeCell ref="B71:L71"/>
    <mergeCell ref="B79:L79"/>
    <mergeCell ref="B76:L76"/>
    <mergeCell ref="B77:L77"/>
    <mergeCell ref="B202:L202"/>
    <mergeCell ref="B179:L179"/>
    <mergeCell ref="B198:L198"/>
    <mergeCell ref="B146:L146"/>
    <mergeCell ref="B166:L166"/>
    <mergeCell ref="B173:L173"/>
    <mergeCell ref="B172:L172"/>
    <mergeCell ref="B180:L180"/>
    <mergeCell ref="B160:L160"/>
    <mergeCell ref="B149:L149"/>
    <mergeCell ref="B176:L176"/>
    <mergeCell ref="B170:L170"/>
    <mergeCell ref="B177:L177"/>
    <mergeCell ref="B171:L171"/>
    <mergeCell ref="B85:L85"/>
    <mergeCell ref="B88:L88"/>
    <mergeCell ref="B92:L92"/>
    <mergeCell ref="B104:L104"/>
    <mergeCell ref="B93:L93"/>
    <mergeCell ref="B99:L99"/>
    <mergeCell ref="B178:L178"/>
    <mergeCell ref="B197:L197"/>
    <mergeCell ref="B152:L152"/>
    <mergeCell ref="B155:L155"/>
    <mergeCell ref="B163:L163"/>
    <mergeCell ref="B168:L168"/>
    <mergeCell ref="B164:L164"/>
    <mergeCell ref="B169:L169"/>
    <mergeCell ref="B165:L165"/>
    <mergeCell ref="B175:L175"/>
    <mergeCell ref="B161:L161"/>
    <mergeCell ref="B140:L140"/>
    <mergeCell ref="B144:L144"/>
    <mergeCell ref="B115:L115"/>
    <mergeCell ref="B116:L116"/>
    <mergeCell ref="B150:L150"/>
    <mergeCell ref="B159:L159"/>
    <mergeCell ref="B157:L157"/>
    <mergeCell ref="B121:L121"/>
    <mergeCell ref="B127:L127"/>
    <mergeCell ref="B133:L133"/>
    <mergeCell ref="B118:L118"/>
    <mergeCell ref="B125:L125"/>
    <mergeCell ref="B135:L135"/>
    <mergeCell ref="B40:L40"/>
    <mergeCell ref="B24:L24"/>
    <mergeCell ref="B123:L123"/>
    <mergeCell ref="B36:L36"/>
    <mergeCell ref="B41:L41"/>
    <mergeCell ref="B48:L48"/>
    <mergeCell ref="B142:L142"/>
    <mergeCell ref="B147:L147"/>
    <mergeCell ref="B46:L46"/>
    <mergeCell ref="B10:L10"/>
    <mergeCell ref="B17:L17"/>
    <mergeCell ref="B51:L51"/>
    <mergeCell ref="B54:L54"/>
    <mergeCell ref="B59:L59"/>
    <mergeCell ref="B58:L58"/>
    <mergeCell ref="B42:L42"/>
    <mergeCell ref="B30:L30"/>
    <mergeCell ref="B37:L37"/>
    <mergeCell ref="Q1:S2"/>
    <mergeCell ref="K4:S4"/>
    <mergeCell ref="B7:L7"/>
    <mergeCell ref="B8:L8"/>
    <mergeCell ref="B12:L12"/>
    <mergeCell ref="B19:L19"/>
    <mergeCell ref="B26:L26"/>
    <mergeCell ref="B31:L31"/>
    <mergeCell ref="B23:L23"/>
    <mergeCell ref="B35:L35"/>
    <mergeCell ref="B9:L9"/>
    <mergeCell ref="B53:L53"/>
    <mergeCell ref="B56:L56"/>
    <mergeCell ref="B57:L57"/>
    <mergeCell ref="B47:L47"/>
    <mergeCell ref="B11:L11"/>
    <mergeCell ref="B18:L18"/>
    <mergeCell ref="B25:L25"/>
  </mergeCells>
  <phoneticPr fontId="0" type="noConversion"/>
  <pageMargins left="0.39370078740157499" right="0.39370078740157499" top="0.999999984981507" bottom="0.999999984981507" header="0.499999992490753" footer="0.499999992490753"/>
  <pageSetup paperSize="9" scale="88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2016-04-15T06:46:19Z</cp:lastPrinted>
  <dcterms:created xsi:type="dcterms:W3CDTF">2016-04-07T06:41:03Z</dcterms:created>
  <dcterms:modified xsi:type="dcterms:W3CDTF">2016-04-18T06:57:06Z</dcterms:modified>
</cp:coreProperties>
</file>